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>
    <definedName name="_xlnm.Print_Area" localSheetId="2">'T2'!$A$1:$M$52</definedName>
    <definedName name="_xlnm.Print_Area" localSheetId="3">'T3'!$A$1:$K$47</definedName>
    <definedName name="_xlnm.Print_Area" localSheetId="7">'T7'!$A$1:$K$54</definedName>
  </definedNames>
  <calcPr fullCalcOnLoad="1"/>
</workbook>
</file>

<file path=xl/comments3.xml><?xml version="1.0" encoding="utf-8"?>
<comments xmlns="http://schemas.openxmlformats.org/spreadsheetml/2006/main">
  <authors>
    <author>lmersdorf</author>
  </authors>
  <commentList>
    <comment ref="A1" authorId="0">
      <text>
        <r>
          <rPr>
            <b/>
            <sz val="8"/>
            <rFont val="Tahoma"/>
            <family val="2"/>
          </rPr>
          <t>lmersdorf: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<sst xmlns="http://schemas.openxmlformats.org/spreadsheetml/2006/main" count="1504" uniqueCount="527">
  <si>
    <t>TABLE 1</t>
  </si>
  <si>
    <t>U.S. supply:</t>
  </si>
  <si>
    <t>Domestic mines</t>
  </si>
  <si>
    <t>--</t>
  </si>
  <si>
    <t>Imports:</t>
  </si>
  <si>
    <t>Chromite ore</t>
  </si>
  <si>
    <t>Chromium chemicals</t>
  </si>
  <si>
    <t>Chromium ferroalloys</t>
  </si>
  <si>
    <t>Chromium metal</t>
  </si>
  <si>
    <t>Stocks, January 1:</t>
  </si>
  <si>
    <t xml:space="preserve">Total </t>
  </si>
  <si>
    <t>Exports:</t>
  </si>
  <si>
    <t>Chromium ferroalloys and metal</t>
  </si>
  <si>
    <t>Stocks, December 31:</t>
  </si>
  <si>
    <t xml:space="preserve"> </t>
  </si>
  <si>
    <t>Gross weight</t>
  </si>
  <si>
    <t>W</t>
  </si>
  <si>
    <t>Consumption:</t>
  </si>
  <si>
    <t>Reported:</t>
  </si>
  <si>
    <t>Chromite ore and concentrates, gross weight</t>
  </si>
  <si>
    <t>Chromium metal, gross weight</t>
  </si>
  <si>
    <t>Stocks, December 31, gross weight:</t>
  </si>
  <si>
    <t>Prices, average annual:</t>
  </si>
  <si>
    <t>dollars per pound</t>
  </si>
  <si>
    <t>do.</t>
  </si>
  <si>
    <t>thousands</t>
  </si>
  <si>
    <t>Exports</t>
  </si>
  <si>
    <t>Imports</t>
  </si>
  <si>
    <t>Receipts</t>
  </si>
  <si>
    <t>Consumption</t>
  </si>
  <si>
    <t>Scrap exports</t>
  </si>
  <si>
    <t>Scrap imports</t>
  </si>
  <si>
    <t>TABLE 2</t>
  </si>
  <si>
    <t>(Metric tons)</t>
  </si>
  <si>
    <t>Gross</t>
  </si>
  <si>
    <t>Chromium</t>
  </si>
  <si>
    <t>weight</t>
  </si>
  <si>
    <t>content</t>
  </si>
  <si>
    <t>Quantity</t>
  </si>
  <si>
    <t>Consumption by end use:</t>
  </si>
  <si>
    <t>Alloy uses:</t>
  </si>
  <si>
    <t>Steel:</t>
  </si>
  <si>
    <t>Carbon steel</t>
  </si>
  <si>
    <t>High-strength low-alloy steel</t>
  </si>
  <si>
    <t>Stainless and heat-resisting steel</t>
  </si>
  <si>
    <t>Full alloy steel</t>
  </si>
  <si>
    <t>Superalloys</t>
  </si>
  <si>
    <t>Total</t>
  </si>
  <si>
    <t>Consumption by material:</t>
  </si>
  <si>
    <t>Low-carbon ferrochromium</t>
  </si>
  <si>
    <t>High-carbon ferrochromium</t>
  </si>
  <si>
    <t>Ferrochromium silicon</t>
  </si>
  <si>
    <t>Chromium-aluminum alloy</t>
  </si>
  <si>
    <t>Other chromium materials</t>
  </si>
  <si>
    <t>Consumer stocks:</t>
  </si>
  <si>
    <t>TABLE 3</t>
  </si>
  <si>
    <t>Contained</t>
  </si>
  <si>
    <t>Material</t>
  </si>
  <si>
    <t>chromium</t>
  </si>
  <si>
    <t>Chromite ore:</t>
  </si>
  <si>
    <t>Not more than 40% chromic oxide</t>
  </si>
  <si>
    <t>46% or more chromic oxide</t>
  </si>
  <si>
    <t>Average</t>
  </si>
  <si>
    <t>Ferrochromium:</t>
  </si>
  <si>
    <t>Not more than 0.5% carbon</t>
  </si>
  <si>
    <t>More than 3% but not more than 4% carbon</t>
  </si>
  <si>
    <t>More than 4% carbon</t>
  </si>
  <si>
    <t>Average (all grades)</t>
  </si>
  <si>
    <t>XX</t>
  </si>
  <si>
    <t>60% to 65% chromium</t>
  </si>
  <si>
    <t>0.05% carbon</t>
  </si>
  <si>
    <t>0.10% carbon</t>
  </si>
  <si>
    <t>0.15% carbon</t>
  </si>
  <si>
    <t>TABLE 4</t>
  </si>
  <si>
    <t>Value</t>
  </si>
  <si>
    <t>Type</t>
  </si>
  <si>
    <t>(thousands)</t>
  </si>
  <si>
    <t>2610.00.0000</t>
  </si>
  <si>
    <t>Chromite ore and concentrate, gross weight</t>
  </si>
  <si>
    <t>8112.21.0000</t>
  </si>
  <si>
    <t>8112.22.0000</t>
  </si>
  <si>
    <t>8112.29.0000</t>
  </si>
  <si>
    <t>Chromium ferroalloys:</t>
  </si>
  <si>
    <t>7202.41.0000</t>
  </si>
  <si>
    <t>7202.49.0000</t>
  </si>
  <si>
    <t>7202.50.0000</t>
  </si>
  <si>
    <t>Contained weight</t>
  </si>
  <si>
    <t>Chemicals, gross weight:</t>
  </si>
  <si>
    <t>Chromium oxides:</t>
  </si>
  <si>
    <t>2819.10.0000</t>
  </si>
  <si>
    <t>Chromium trioxide</t>
  </si>
  <si>
    <t>2819.90.0000</t>
  </si>
  <si>
    <t>Other</t>
  </si>
  <si>
    <t>Chromium sulfates</t>
  </si>
  <si>
    <t>Salts of oxometallic or peroxometallic acids:</t>
  </si>
  <si>
    <t>Zinc and lead chromate</t>
  </si>
  <si>
    <t>2841.30.0000</t>
  </si>
  <si>
    <t>Sodium dichromate</t>
  </si>
  <si>
    <t>2841.50.1000</t>
  </si>
  <si>
    <t>Potassium dichromate</t>
  </si>
  <si>
    <t>3206.20.0000</t>
  </si>
  <si>
    <t>Pigments and preparations, gross weight</t>
  </si>
  <si>
    <t>TABLE 5</t>
  </si>
  <si>
    <t>More than 0.5% carbon, but</t>
  </si>
  <si>
    <t>More than 3% carbon, but</t>
  </si>
  <si>
    <t>not more than 3% carbon</t>
  </si>
  <si>
    <t>not more than 4% carbon</t>
  </si>
  <si>
    <t>Cr content</t>
  </si>
  <si>
    <t>Country</t>
  </si>
  <si>
    <t>China</t>
  </si>
  <si>
    <t>Germany</t>
  </si>
  <si>
    <t>Japan</t>
  </si>
  <si>
    <t>Kazakhstan</t>
  </si>
  <si>
    <t>Russia</t>
  </si>
  <si>
    <t>South Africa</t>
  </si>
  <si>
    <t>Sweden</t>
  </si>
  <si>
    <t>Turkey</t>
  </si>
  <si>
    <t>Zimbabwe</t>
  </si>
  <si>
    <t>India</t>
  </si>
  <si>
    <t>TABLE 6</t>
  </si>
  <si>
    <t>2610.00.0020</t>
  </si>
  <si>
    <t>2610.00.0040</t>
  </si>
  <si>
    <t>2610.00.0060</t>
  </si>
  <si>
    <t>Chromium metal:</t>
  </si>
  <si>
    <t>8112.21.1000</t>
  </si>
  <si>
    <t>Chromium oxides and hydroxides:</t>
  </si>
  <si>
    <t>Other chromates and dichromates;</t>
  </si>
  <si>
    <t>2849.90.2000</t>
  </si>
  <si>
    <t>Pigments and preparations based on chromium,</t>
  </si>
  <si>
    <t>gross weight:</t>
  </si>
  <si>
    <t>3206.20.0010</t>
  </si>
  <si>
    <t xml:space="preserve">Chrome yellow </t>
  </si>
  <si>
    <t>3206.20.0020</t>
  </si>
  <si>
    <t>Molybdenum orange</t>
  </si>
  <si>
    <t>3206.20.0030</t>
  </si>
  <si>
    <t xml:space="preserve">Zinc yellow </t>
  </si>
  <si>
    <t>3206.20.0050</t>
  </si>
  <si>
    <t xml:space="preserve">Other </t>
  </si>
  <si>
    <t>TABLE 7</t>
  </si>
  <si>
    <t>Stainless</t>
  </si>
  <si>
    <t>Ore</t>
  </si>
  <si>
    <t>Ferrochromium</t>
  </si>
  <si>
    <t>Metal</t>
  </si>
  <si>
    <t>Chemicals</t>
  </si>
  <si>
    <t>steel</t>
  </si>
  <si>
    <t>Afghanistan</t>
  </si>
  <si>
    <t>Albania</t>
  </si>
  <si>
    <t>Argentina</t>
  </si>
  <si>
    <t>Australia</t>
  </si>
  <si>
    <t>Austria</t>
  </si>
  <si>
    <t>Belgium</t>
  </si>
  <si>
    <t>Brazil</t>
  </si>
  <si>
    <t>Finland</t>
  </si>
  <si>
    <t>France</t>
  </si>
  <si>
    <t>Greece</t>
  </si>
  <si>
    <t>Iran</t>
  </si>
  <si>
    <t>Italy</t>
  </si>
  <si>
    <t>Korea, Republic of</t>
  </si>
  <si>
    <t>Madagascar</t>
  </si>
  <si>
    <t>Oman</t>
  </si>
  <si>
    <t>Pakistan</t>
  </si>
  <si>
    <t>Philippines</t>
  </si>
  <si>
    <t>Poland</t>
  </si>
  <si>
    <t>Slovenia</t>
  </si>
  <si>
    <t>Spain</t>
  </si>
  <si>
    <t>Sudan</t>
  </si>
  <si>
    <t>Taiwan</t>
  </si>
  <si>
    <t>Ukraine</t>
  </si>
  <si>
    <t>United Arab Emirates</t>
  </si>
  <si>
    <t>United Kingdom</t>
  </si>
  <si>
    <t>United States</t>
  </si>
  <si>
    <t>Vietnam</t>
  </si>
  <si>
    <t>(Thousand metric tons of contained chromium)</t>
  </si>
  <si>
    <t>dollars per metric ton</t>
  </si>
  <si>
    <t>More than 40% but less than 46% chromic oxide</t>
  </si>
  <si>
    <t>More than 0.5% but not more than 3% carbon</t>
  </si>
  <si>
    <t>cents per pound</t>
  </si>
  <si>
    <t>Percentage</t>
  </si>
  <si>
    <t>World, production, contained chromium:</t>
  </si>
  <si>
    <t>Components of U.S. supply, contained chromium:</t>
  </si>
  <si>
    <t>Distribution of U.S. supply, contained chromium:</t>
  </si>
  <si>
    <t>Apparent, contained chromium</t>
  </si>
  <si>
    <t>Exports, gross weight</t>
  </si>
  <si>
    <t>Imports, gross weight</t>
  </si>
  <si>
    <t>Scrap, gross weight:</t>
  </si>
  <si>
    <t>metric tons</t>
  </si>
  <si>
    <t>Metal and alloys, gross weight:</t>
  </si>
  <si>
    <t>Unwrought chromium powders</t>
  </si>
  <si>
    <t>Chromium metal waste and scrap</t>
  </si>
  <si>
    <t>Ferrochromium-silicon:</t>
  </si>
  <si>
    <t>Chromium metal, gross weight:</t>
  </si>
  <si>
    <t>Waste and scrap</t>
  </si>
  <si>
    <t>Other than waste and scrap</t>
  </si>
  <si>
    <t>Chromates of lead and zinc</t>
  </si>
  <si>
    <t>Chromium carbide</t>
  </si>
  <si>
    <t>Contained chromium</t>
  </si>
  <si>
    <t>Industry:</t>
  </si>
  <si>
    <t>Consumer:</t>
  </si>
  <si>
    <t>$</t>
  </si>
  <si>
    <t>Content</t>
  </si>
  <si>
    <t>con $/MT</t>
  </si>
  <si>
    <t>Gross$/mt</t>
  </si>
  <si>
    <t>Factor</t>
  </si>
  <si>
    <t>Production:</t>
  </si>
  <si>
    <t>Value of trade:</t>
  </si>
  <si>
    <t>Total all grades</t>
  </si>
  <si>
    <t>Production capacity</t>
  </si>
  <si>
    <t>Czech Republic</t>
  </si>
  <si>
    <t>7202.49.5090</t>
  </si>
  <si>
    <t>7202.49.5010</t>
  </si>
  <si>
    <t>7202.49.1000</t>
  </si>
  <si>
    <t>Not more than 0.5% carbon:</t>
  </si>
  <si>
    <t>More than 0.5%, but less than 3% carbon:</t>
  </si>
  <si>
    <t>More than 3%, but less than 4% carbon:</t>
  </si>
  <si>
    <t>More than 4% carbon:</t>
  </si>
  <si>
    <t>Total chromium ferroalloys:</t>
  </si>
  <si>
    <t>Source: U.S. Census Bureau.</t>
  </si>
  <si>
    <t>Total chromite ore:</t>
  </si>
  <si>
    <t>Peroxochromates:</t>
  </si>
  <si>
    <t>Source: American Iron and Steel Institute quarterly reports of stainless and heat-resisting raw steel production by grade.</t>
  </si>
  <si>
    <t>Total chromium oxides</t>
  </si>
  <si>
    <t>Total salts</t>
  </si>
  <si>
    <t>United States.</t>
  </si>
  <si>
    <t>(3)</t>
  </si>
  <si>
    <t xml:space="preserve">Gross </t>
  </si>
  <si>
    <t>tons)</t>
  </si>
  <si>
    <t xml:space="preserve">(metric </t>
  </si>
  <si>
    <t xml:space="preserve">Cr </t>
  </si>
  <si>
    <t>2833.29.4000</t>
  </si>
  <si>
    <t>2841.90.4500</t>
  </si>
  <si>
    <t>2841.50.9100</t>
  </si>
  <si>
    <t>Average (not more than 4%)</t>
  </si>
  <si>
    <t>NA</t>
  </si>
  <si>
    <t>nickel, and other alloys.</t>
  </si>
  <si>
    <t>Sulfates of chromium</t>
  </si>
  <si>
    <t xml:space="preserve">Other                                                                                        </t>
  </si>
  <si>
    <t>Stainless steel mill products and scrap</t>
  </si>
  <si>
    <t>Total chromium metal</t>
  </si>
  <si>
    <t>Total oxides</t>
  </si>
  <si>
    <t>Total pigments</t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</si>
  <si>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</si>
  <si>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High-carbon ferrochromium:</t>
    </r>
    <r>
      <rPr>
        <vertAlign val="superscript"/>
        <sz val="8"/>
        <rFont val="Times New Roman"/>
        <family val="1"/>
      </rPr>
      <t>3</t>
    </r>
  </si>
  <si>
    <r>
      <t>Low-carbon ferrochromium: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</si>
  <si>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</si>
  <si>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More than 4% carbon.</t>
    </r>
  </si>
  <si>
    <r>
      <t>4</t>
    </r>
    <r>
      <rPr>
        <sz val="8"/>
        <rFont val="Times New Roman"/>
        <family val="1"/>
      </rPr>
      <t>Not more than 4% carbon.</t>
    </r>
  </si>
  <si>
    <r>
      <t>(HTS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 7202.49.5090)</t>
    </r>
  </si>
  <si>
    <r>
      <t>(HTS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 7202.49.5010)</t>
    </r>
  </si>
  <si>
    <r>
      <t>(HTS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 7202.49.1000)</t>
    </r>
  </si>
  <si>
    <r>
      <t>(HTS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 7202.41.0000)</t>
    </r>
  </si>
  <si>
    <t xml:space="preserve">   </t>
  </si>
  <si>
    <r>
      <t>VALUE OF IMPORTS AND U.S. PRICE QUOTATIONS FOR CHROMIUM MATERIALS</t>
    </r>
    <r>
      <rPr>
        <vertAlign val="superscript"/>
        <sz val="8"/>
        <rFont val="Times New Roman"/>
        <family val="1"/>
      </rPr>
      <t>1</t>
    </r>
  </si>
  <si>
    <r>
      <t>Value:</t>
    </r>
    <r>
      <rPr>
        <vertAlign val="superscript"/>
        <sz val="8"/>
        <rFont val="Times New Roman"/>
        <family val="1"/>
      </rPr>
      <t>2, 3</t>
    </r>
  </si>
  <si>
    <r>
      <t>40% to 42%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 xml:space="preserve">3   </t>
    </r>
  </si>
  <si>
    <r>
      <t>44%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</si>
  <si>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39%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</si>
  <si>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Mass-weighted average based on customs value and weight of imported material.</t>
    </r>
  </si>
  <si>
    <r>
      <t>3</t>
    </r>
    <r>
      <rPr>
        <sz val="8"/>
        <rFont val="Times New Roman"/>
        <family val="1"/>
      </rPr>
      <t>Reported by the U.S. Census Bureau.</t>
    </r>
  </si>
  <si>
    <r>
      <t>U.S. REPORTED CONSUMPTION AND STOCKS OF CHROMIUM PRODUCTS</t>
    </r>
    <r>
      <rPr>
        <vertAlign val="superscript"/>
        <sz val="8"/>
        <rFont val="Times New Roman"/>
        <family val="1"/>
      </rPr>
      <t>1</t>
    </r>
  </si>
  <si>
    <r>
      <t>Change</t>
    </r>
    <r>
      <rPr>
        <vertAlign val="superscript"/>
        <sz val="8"/>
        <rFont val="Times New Roman"/>
        <family val="1"/>
      </rPr>
      <t>2</t>
    </r>
  </si>
  <si>
    <r>
      <t>Chromite ore (mine)</t>
    </r>
    <r>
      <rPr>
        <vertAlign val="superscript"/>
        <sz val="8"/>
        <rFont val="Times New Roman"/>
        <family val="1"/>
      </rPr>
      <t>2</t>
    </r>
  </si>
  <si>
    <r>
      <t>Ferrochromium (smelter)</t>
    </r>
    <r>
      <rPr>
        <vertAlign val="superscript"/>
        <sz val="8"/>
        <rFont val="Times New Roman"/>
        <family val="1"/>
      </rPr>
      <t>3</t>
    </r>
  </si>
  <si>
    <r>
      <t>Stainless steel</t>
    </r>
    <r>
      <rPr>
        <vertAlign val="superscript"/>
        <sz val="8"/>
        <rFont val="Times New Roman"/>
        <family val="1"/>
      </rPr>
      <t>4</t>
    </r>
  </si>
  <si>
    <r>
      <t>Secondary</t>
    </r>
    <r>
      <rPr>
        <vertAlign val="superscript"/>
        <sz val="8"/>
        <rFont val="Times New Roman"/>
        <family val="1"/>
      </rPr>
      <t>5</t>
    </r>
  </si>
  <si>
    <r>
      <t>Chromite ore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</si>
  <si>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Calculated assuming chromite ore to average 44%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which is 68.42% chromium.</t>
    </r>
  </si>
  <si>
    <r>
      <t>3</t>
    </r>
    <r>
      <rPr>
        <sz val="8"/>
        <rFont val="Times New Roman"/>
        <family val="1"/>
      </rPr>
      <t>Calculated assuming chromium content of ferrochromium to average 57% chromium.</t>
    </r>
  </si>
  <si>
    <r>
      <t>5</t>
    </r>
    <r>
      <rPr>
        <sz val="8"/>
        <rFont val="Times New Roman"/>
        <family val="1"/>
      </rPr>
      <t>Calculated assuming chromium content of stainless steel to average 17% chromium.</t>
    </r>
  </si>
  <si>
    <t>(Quantity in metric tons, value in thousands)</t>
  </si>
  <si>
    <t xml:space="preserve">Chromium metal other than unwrought  </t>
  </si>
  <si>
    <t>powders and waste and scrap</t>
  </si>
  <si>
    <r>
      <t>Chromium metal</t>
    </r>
    <r>
      <rPr>
        <vertAlign val="superscript"/>
        <sz val="8"/>
        <rFont val="Times New Roman"/>
        <family val="1"/>
      </rPr>
      <t>4</t>
    </r>
  </si>
  <si>
    <r>
      <t>Price:</t>
    </r>
    <r>
      <rPr>
        <vertAlign val="superscript"/>
        <sz val="8"/>
        <rFont val="Times New Roman"/>
        <family val="1"/>
      </rPr>
      <t>5</t>
    </r>
  </si>
  <si>
    <r>
      <t>Unspecified steel</t>
    </r>
    <r>
      <rPr>
        <vertAlign val="superscript"/>
        <sz val="8"/>
        <rFont val="Times New Roman"/>
        <family val="1"/>
      </rPr>
      <t>3</t>
    </r>
  </si>
  <si>
    <r>
      <t>Other alloys and uses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</si>
  <si>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 xml:space="preserve">Includes cast irons, welding and alloy hard-facing rods and materials, wear- and corrosion-resistant alloys, and aluminum, copper, magnetic, </t>
    </r>
  </si>
  <si>
    <r>
      <t>3</t>
    </r>
    <r>
      <rPr>
        <sz val="8"/>
        <rFont val="Times New Roman"/>
        <family val="1"/>
      </rPr>
      <t>Includes electrical, tool, and unspecified steel end uses.</t>
    </r>
  </si>
  <si>
    <r>
      <t>2</t>
    </r>
    <r>
      <rPr>
        <sz val="8"/>
        <rFont val="Times New Roman"/>
        <family val="1"/>
      </rPr>
      <t>Change based on gross weight quantity of unrounded data of current year compared with that of previous year.</t>
    </r>
  </si>
  <si>
    <t>South Africa (all).</t>
  </si>
  <si>
    <t>2009:</t>
  </si>
  <si>
    <t>Kazakhstan (all).</t>
  </si>
  <si>
    <t>Netherlands</t>
  </si>
  <si>
    <r>
      <t>Government:</t>
    </r>
    <r>
      <rPr>
        <vertAlign val="superscript"/>
        <sz val="8"/>
        <rFont val="Times New Roman"/>
        <family val="1"/>
      </rPr>
      <t>6</t>
    </r>
  </si>
  <si>
    <r>
      <t>Value</t>
    </r>
    <r>
      <rPr>
        <vertAlign val="superscript"/>
        <sz val="8"/>
        <rFont val="Times New Roman"/>
        <family val="1"/>
      </rPr>
      <t>3</t>
    </r>
  </si>
  <si>
    <r>
      <t>Not more than 40%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: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</si>
  <si>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</si>
  <si>
    <r>
      <t>More than 40%, but less than 46%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:</t>
    </r>
  </si>
  <si>
    <r>
      <t>46% or more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:</t>
    </r>
  </si>
  <si>
    <r>
      <t>3</t>
    </r>
    <r>
      <rPr>
        <sz val="8"/>
        <rFont val="Times New Roman"/>
        <family val="1"/>
      </rPr>
      <t xml:space="preserve">Customs import value generally represents a value in the foreign country and therefore excludes U.S. import duties, freight, insurance, and other charges incurred in bringing the merchandise into the </t>
    </r>
  </si>
  <si>
    <t xml:space="preserve"> XX Not applicable.</t>
  </si>
  <si>
    <t>Kosovo</t>
  </si>
  <si>
    <r>
      <t>10</t>
    </r>
    <r>
      <rPr>
        <sz val="8"/>
        <rFont val="Times New Roman"/>
        <family val="1"/>
      </rPr>
      <t>Includes chromium ferroalloys and metal and other chromium materials in the United States.</t>
    </r>
  </si>
  <si>
    <r>
      <t>11</t>
    </r>
    <r>
      <rPr>
        <sz val="8"/>
        <rFont val="Times New Roman"/>
        <family val="1"/>
      </rPr>
      <t>Chromium ferroalloy, chromite ore, and other chromium-containing materials excluding chromium metal.</t>
    </r>
  </si>
  <si>
    <r>
      <t>18</t>
    </r>
    <r>
      <rPr>
        <sz val="8"/>
        <rFont val="Times New Roman"/>
        <family val="1"/>
      </rPr>
      <t>Includes chromite ore and chromium ferroalloys, metal, and chemicals.</t>
    </r>
  </si>
  <si>
    <r>
      <t>19</t>
    </r>
    <r>
      <rPr>
        <sz val="8"/>
        <rFont val="Times New Roman"/>
        <family val="1"/>
      </rPr>
      <t>Negative data indicate that imports are greater than exports.</t>
    </r>
  </si>
  <si>
    <r>
      <t>20</t>
    </r>
    <r>
      <rPr>
        <sz val="8"/>
        <rFont val="Times New Roman"/>
        <family val="1"/>
      </rPr>
      <t>Source: American Iron and Steel Institute annual report of stainless and heat-resisting raw steel production and shipments.</t>
    </r>
  </si>
  <si>
    <r>
      <t>22</t>
    </r>
    <r>
      <rPr>
        <sz val="8"/>
        <rFont val="Times New Roman"/>
        <family val="1"/>
      </rPr>
      <t xml:space="preserve">Ratio of estimated mass-weighted average chromium content of stainless steel production by grade to production. Expressed as a fraction.  </t>
    </r>
  </si>
  <si>
    <r>
      <t>23</t>
    </r>
    <r>
      <rPr>
        <sz val="8"/>
        <rFont val="Times New Roman"/>
        <family val="1"/>
      </rPr>
      <t>Source: American Iron and Steel Institute annual report of stainless and heat-resisting raw steel shipments.</t>
    </r>
  </si>
  <si>
    <r>
      <t>24</t>
    </r>
    <r>
      <rPr>
        <sz val="8"/>
        <rFont val="Times New Roman"/>
        <family val="1"/>
      </rPr>
      <t>Includes stainless steel and stainless steel scrap.</t>
    </r>
  </si>
  <si>
    <r>
      <t>Production, reported, chromium ferroalloy and metal net production</t>
    </r>
    <r>
      <rPr>
        <vertAlign val="superscript"/>
        <sz val="8"/>
        <rFont val="Times New Roman"/>
        <family val="1"/>
      </rPr>
      <t>10</t>
    </r>
  </si>
  <si>
    <r>
      <t>Chromium ferroalloys:</t>
    </r>
    <r>
      <rPr>
        <vertAlign val="superscript"/>
        <sz val="8"/>
        <rFont val="Times New Roman"/>
        <family val="1"/>
      </rPr>
      <t>11</t>
    </r>
  </si>
  <si>
    <r>
      <t>Producer</t>
    </r>
    <r>
      <rPr>
        <vertAlign val="superscript"/>
        <sz val="8"/>
        <rFont val="Times New Roman"/>
        <family val="1"/>
      </rPr>
      <t>12</t>
    </r>
  </si>
  <si>
    <r>
      <t>Chromium ferroalloys</t>
    </r>
    <r>
      <rPr>
        <vertAlign val="superscript"/>
        <sz val="8"/>
        <rFont val="Times New Roman"/>
        <family val="1"/>
      </rPr>
      <t>13</t>
    </r>
  </si>
  <si>
    <r>
      <t>Chromite ore</t>
    </r>
    <r>
      <rPr>
        <vertAlign val="superscript"/>
        <sz val="8"/>
        <rFont val="Times New Roman"/>
        <family val="1"/>
      </rPr>
      <t xml:space="preserve">14                                                                                               </t>
    </r>
  </si>
  <si>
    <r>
      <t>Ferrochromium, chromium content</t>
    </r>
    <r>
      <rPr>
        <vertAlign val="superscript"/>
        <sz val="8"/>
        <rFont val="Times New Roman"/>
        <family val="1"/>
      </rPr>
      <t>15</t>
    </r>
  </si>
  <si>
    <r>
      <t>Electrolytic chromium metal, gross weight</t>
    </r>
    <r>
      <rPr>
        <vertAlign val="superscript"/>
        <sz val="8"/>
        <rFont val="Times New Roman"/>
        <family val="1"/>
      </rPr>
      <t>16</t>
    </r>
  </si>
  <si>
    <r>
      <t>Aluminothermic chromium metal, gross weight</t>
    </r>
    <r>
      <rPr>
        <vertAlign val="superscript"/>
        <sz val="8"/>
        <rFont val="Times New Roman"/>
        <family val="1"/>
      </rPr>
      <t>17</t>
    </r>
  </si>
  <si>
    <r>
      <t>Value of trade:</t>
    </r>
    <r>
      <rPr>
        <vertAlign val="superscript"/>
        <sz val="8"/>
        <rFont val="Times New Roman"/>
        <family val="1"/>
      </rPr>
      <t>18</t>
    </r>
  </si>
  <si>
    <r>
      <t>Gross weight</t>
    </r>
    <r>
      <rPr>
        <vertAlign val="superscript"/>
        <sz val="8"/>
        <rFont val="Times New Roman"/>
        <family val="1"/>
      </rPr>
      <t>20</t>
    </r>
  </si>
  <si>
    <r>
      <t>Contained chromium</t>
    </r>
    <r>
      <rPr>
        <vertAlign val="superscript"/>
        <sz val="8"/>
        <rFont val="Times New Roman"/>
        <family val="1"/>
      </rPr>
      <t>21</t>
    </r>
  </si>
  <si>
    <r>
      <t>Average grade, dimensionless</t>
    </r>
    <r>
      <rPr>
        <vertAlign val="superscript"/>
        <sz val="8"/>
        <rFont val="Times New Roman"/>
        <family val="1"/>
      </rPr>
      <t>22</t>
    </r>
  </si>
  <si>
    <r>
      <t>Shipments, gross weight</t>
    </r>
    <r>
      <rPr>
        <vertAlign val="superscript"/>
        <sz val="8"/>
        <rFont val="Times New Roman"/>
        <family val="1"/>
      </rPr>
      <t>23</t>
    </r>
  </si>
  <si>
    <r>
      <t>Net exports</t>
    </r>
    <r>
      <rPr>
        <vertAlign val="superscript"/>
        <sz val="8"/>
        <rFont val="Times New Roman"/>
        <family val="1"/>
      </rPr>
      <t>19, 24</t>
    </r>
  </si>
  <si>
    <r>
      <t>Industry</t>
    </r>
    <r>
      <rPr>
        <vertAlign val="superscript"/>
        <sz val="8"/>
        <rFont val="Times New Roman"/>
        <family val="1"/>
      </rPr>
      <t>8</t>
    </r>
  </si>
  <si>
    <r>
      <t>8</t>
    </r>
    <r>
      <rPr>
        <sz val="8"/>
        <rFont val="Times New Roman"/>
        <family val="1"/>
      </rPr>
      <t xml:space="preserve">Includes consumer stocks of chromium ferroalloys and metal and other chromium-containing materials. </t>
    </r>
  </si>
  <si>
    <t>Government</t>
  </si>
  <si>
    <r>
      <t>13</t>
    </r>
    <r>
      <rPr>
        <sz val="8"/>
        <rFont val="Times New Roman"/>
        <family val="1"/>
      </rPr>
      <t>Consumer stocks of high- and low-carbon ferrochromium and ferrochromium-silicon.</t>
    </r>
  </si>
  <si>
    <t>XX Not applicable. -- Zero.</t>
  </si>
  <si>
    <t>2010:</t>
  </si>
  <si>
    <t>Sources in 2010</t>
  </si>
  <si>
    <t>Principal destinations in 2010</t>
  </si>
  <si>
    <t xml:space="preserve">     </t>
  </si>
  <si>
    <t>Sweden (23, $138).</t>
  </si>
  <si>
    <t>$371).</t>
  </si>
  <si>
    <t>Japan (1, $4).</t>
  </si>
  <si>
    <t>Turkey (all).</t>
  </si>
  <si>
    <t>China (81, $316); Japan (57, $216); Republic of Korea (21, $101);</t>
  </si>
  <si>
    <t>France (9, $51); Brazil (1, $12).</t>
  </si>
  <si>
    <t>China (101, $239); Colombia (44, $191); Italy (4, $8).</t>
  </si>
  <si>
    <t>Colombia (9, $31); India (2, $13); Japan (1, $11).</t>
  </si>
  <si>
    <t>Mexico (88, $365); Germany (37, $216); France (5, $11).</t>
  </si>
  <si>
    <t>China (70, $198); United Kingdom (12, $31); Mexico (6, $24); Italy</t>
  </si>
  <si>
    <t>(4, $25).</t>
  </si>
  <si>
    <t>China (120, $527); France (100, $391); Germany (29, $215); Poland</t>
  </si>
  <si>
    <t xml:space="preserve">Russia (636, $473); India (475, $611); China (40, $123); Belgium (20, </t>
  </si>
  <si>
    <t>$79).</t>
  </si>
  <si>
    <t xml:space="preserve">$1,770); Finland (429, $415); Latvia (200, $375); Slovenia (100, </t>
  </si>
  <si>
    <t>(24, $68); Brazil (19, $49).</t>
  </si>
  <si>
    <t xml:space="preserve">$139); Switzerland (96, $124); Germany (50, $176); United Kingdom </t>
  </si>
  <si>
    <t>Germany (9, $219); Romania (2, $75).</t>
  </si>
  <si>
    <t>$12); Mexico (1, $3).</t>
  </si>
  <si>
    <t xml:space="preserve">Germany (27, $76); Colombia (14, $77); Spain (4, $27); France (2, </t>
  </si>
  <si>
    <t xml:space="preserve">Kazakhstan (95, $458); Colombia (90, $586); India (20, $66); France </t>
  </si>
  <si>
    <t>(19, $114); Spain (11, $56); United Kingdom (6, $37); Republic of</t>
  </si>
  <si>
    <t>Korea (4, $125); Japan (1, $25); Finland (1, $16).</t>
  </si>
  <si>
    <t xml:space="preserve">(17, $57); Germany (16, $30); France (5, $49); Spain (3, $13); China </t>
  </si>
  <si>
    <t>(2, $15).</t>
  </si>
  <si>
    <t>$103).</t>
  </si>
  <si>
    <t xml:space="preserve">Japan (37, $466); Germany (11, $416); Russia (1, $10); Austria (1, </t>
  </si>
  <si>
    <t>Italy (2, $18).</t>
  </si>
  <si>
    <t xml:space="preserve">Colombia (10, $49); Germany (6, $29); China (3, $18); Japan (2, $12); </t>
  </si>
  <si>
    <t>United Kingdom (1, $96); India (1, $14).</t>
  </si>
  <si>
    <t xml:space="preserve">(19, $126); Japan (14, $107); Canada (5, $40); Netherlands (2, $17); </t>
  </si>
  <si>
    <t xml:space="preserve">(31, $7); Colombia (28, $16); Thailand (26, $74); Philippines (20, $40); </t>
  </si>
  <si>
    <t xml:space="preserve">Taiwan (14, $11); China (12, $52); Ecuador (8, $26); Belgium (3, $8); </t>
  </si>
  <si>
    <t>Uruguay (1, $3); Hong Kong (1, $5); Spain (1, $4).</t>
  </si>
  <si>
    <t>$511); Taiwan (20, $428); China (19, $508).</t>
  </si>
  <si>
    <t xml:space="preserve">Taiwan (15, $283); Japan (11, $205); United Kingdom (7, $53); Singapore </t>
  </si>
  <si>
    <t>(3, $59); Malaysia (2, $40); Philippines (2, $38); Germany (1, $49).</t>
  </si>
  <si>
    <t xml:space="preserve">$627); Laos (14, $130); Singapore (12, $758); Russia (10, $271); United </t>
  </si>
  <si>
    <t>$324); Czech Republic (7, $82); Ireland (7, $228).</t>
  </si>
  <si>
    <t xml:space="preserve">(200, $192); India (114, $100); Italy (99, $160); Chile (87, $187); Argentina </t>
  </si>
  <si>
    <t xml:space="preserve">(61, $53); Taiwan (58, $51); Colombia (57, $52); New Zealand (44, $75); </t>
  </si>
  <si>
    <t>Thailand (43, $98); Philippines (27, $24).</t>
  </si>
  <si>
    <t xml:space="preserve">$94); Netherlands (41, $96); Republic of Korea (41, $104); Thailand (20, </t>
  </si>
  <si>
    <t xml:space="preserve">$57); China (20, $57); Peru (13, $31); Colombia (8, $31); India (3, $3); </t>
  </si>
  <si>
    <t>Lebanon (1, $8).</t>
  </si>
  <si>
    <t>Mexico (60, $125); Canada (36, $46); Brazil (9, $49); Costa Rica (1, $6).</t>
  </si>
  <si>
    <t xml:space="preserve">Mexico (25, $121); China (12, $61); Taiwan (5, $24); Congo (4, $20); India (4, </t>
  </si>
  <si>
    <t xml:space="preserve">$19); Singapore (3, $21); Turkey (2, $11); Argentina (2, $10); Hong Kong (1, </t>
  </si>
  <si>
    <t>$6); Venezuela (1, $10).</t>
  </si>
  <si>
    <t xml:space="preserve">Guatemala (18, $50); Jamaica (8, $43); Norway (2, $5); South Africa (2, $229); </t>
  </si>
  <si>
    <t>$4).</t>
  </si>
  <si>
    <t xml:space="preserve">Trinidad and Tobago (2, $5); Costa Rica (2, $10); Barbados (1, $6); Brazil (1, </t>
  </si>
  <si>
    <t xml:space="preserve">Brazil (24, $52); Mexico (7, $36); Germany (6, $9); Taiwan (4, $29); Angola (3, </t>
  </si>
  <si>
    <t>$3); Republic of Korea (3, $3).</t>
  </si>
  <si>
    <t xml:space="preserve">Republic of Korea (130, $477); China (110, $379); Vietnam (105, $478); Canada </t>
  </si>
  <si>
    <t xml:space="preserve">(102, $424); Thailand (84, $343); Indonesia (64, $105); India (55, $93); </t>
  </si>
  <si>
    <t>Taiwan (47, $120); Lithuania (38, $171); Russia (37, $59).</t>
  </si>
  <si>
    <t>Mexico (all).</t>
  </si>
  <si>
    <t>Latvia</t>
  </si>
  <si>
    <t>Romania</t>
  </si>
  <si>
    <t>Switzerland</t>
  </si>
  <si>
    <r>
      <t>36% to 38% 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    </t>
    </r>
  </si>
  <si>
    <t>the accounting-change month.</t>
  </si>
  <si>
    <r>
      <t>21</t>
    </r>
    <r>
      <rPr>
        <sz val="8"/>
        <rFont val="Times New Roman"/>
        <family val="1"/>
      </rPr>
      <t xml:space="preserve">Estimated mass-weighted average of the mean chromium content of stainless steel production by grade. Uncertainty is approximately ± 0.01, owing to the range </t>
    </r>
  </si>
  <si>
    <t>of chromium chemical specification limits by stainless steel grade.</t>
  </si>
  <si>
    <t>months) incompatible for the purpose of computing stock change for that year. January stocks were estimated.</t>
  </si>
  <si>
    <r>
      <t>4</t>
    </r>
    <r>
      <rPr>
        <sz val="8"/>
        <rFont val="Times New Roman"/>
        <family val="1"/>
      </rPr>
      <t>Calculated from American Iron and Steel Institute reported stainless steel production assuming chromium content of stainless steel to average 16.7% chromium.</t>
    </r>
  </si>
  <si>
    <r>
      <t>6</t>
    </r>
    <r>
      <rPr>
        <sz val="8"/>
        <rFont val="Times New Roman"/>
        <family val="1"/>
      </rPr>
      <t xml:space="preserve">"Summary of Commodities" as reported by the </t>
    </r>
    <r>
      <rPr>
        <sz val="8"/>
        <color indexed="8"/>
        <rFont val="Times New Roman"/>
        <family val="1"/>
      </rPr>
      <t>Defense Logistics Agency, DLA Strategic Materials (formerly Defense National Stockpile Center)</t>
    </r>
    <r>
      <rPr>
        <sz val="8"/>
        <rFont val="Times New Roman"/>
        <family val="1"/>
      </rPr>
      <t xml:space="preserve"> through 2006.  </t>
    </r>
  </si>
  <si>
    <r>
      <t>7</t>
    </r>
    <r>
      <rPr>
        <sz val="8"/>
        <rFont val="Times New Roman"/>
        <family val="1"/>
      </rPr>
      <t xml:space="preserve">From January 1, 2009 to December 31, 2009, the DLA made an accounting adjustment to low-carbon ferrochromium stocks making them (the stocks for those </t>
    </r>
  </si>
  <si>
    <r>
      <t>9</t>
    </r>
    <r>
      <rPr>
        <sz val="8"/>
        <rFont val="Times New Roman"/>
        <family val="1"/>
      </rPr>
      <t xml:space="preserve">From January 1, 2008 to December 31, 2008, the DLA changed its high-carbon and low-carbon ferrochromium stocks accounting method making them (the stocks </t>
    </r>
  </si>
  <si>
    <t>r</t>
  </si>
  <si>
    <r>
      <t>r</t>
    </r>
    <r>
      <rPr>
        <sz val="8"/>
        <rFont val="Times New Roman"/>
        <family val="1"/>
      </rPr>
      <t>Revised. do. Ditto. NA Not available. W Withheld to avoid disclosing company proprietary data. -- Zero.</t>
    </r>
  </si>
  <si>
    <t>(5)</t>
  </si>
  <si>
    <r>
      <t>Chromium ferroalloys:</t>
    </r>
    <r>
      <rPr>
        <vertAlign val="superscript"/>
        <sz val="8"/>
        <rFont val="Times New Roman"/>
        <family val="1"/>
      </rPr>
      <t>8</t>
    </r>
  </si>
  <si>
    <r>
      <t>8</t>
    </r>
    <r>
      <rPr>
        <sz val="8"/>
        <rFont val="Times New Roman"/>
        <family val="1"/>
      </rPr>
      <t>Chromium content estimated using 71.4% chromium.</t>
    </r>
  </si>
  <si>
    <r>
      <t>9</t>
    </r>
    <r>
      <rPr>
        <sz val="8"/>
        <rFont val="Times New Roman"/>
        <family val="1"/>
      </rPr>
      <t>Chromium content estimated using 100% chromium.</t>
    </r>
  </si>
  <si>
    <r>
      <t>Chromium metal</t>
    </r>
    <r>
      <rPr>
        <vertAlign val="superscript"/>
        <sz val="8"/>
        <rFont val="Times New Roman"/>
        <family val="1"/>
      </rPr>
      <t>9</t>
    </r>
  </si>
  <si>
    <r>
      <t>6</t>
    </r>
    <r>
      <rPr>
        <sz val="8"/>
        <rFont val="Times New Roman"/>
        <family val="1"/>
      </rPr>
      <t>The source for stockpile information is the Defense Logistics Agency, DLA Strategic Materials.</t>
    </r>
  </si>
  <si>
    <t>High-carbon ferrochromium:</t>
  </si>
  <si>
    <t>49% to 51% chromium</t>
  </si>
  <si>
    <t>Low-carbon ferrochromium:</t>
  </si>
  <si>
    <t>Imported, aluminothermic</t>
  </si>
  <si>
    <t>(2)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</si>
  <si>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</si>
  <si>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 XX Not applicable.</t>
    </r>
  </si>
  <si>
    <t xml:space="preserve">WORLD PRODUCTION CAPACITY OF CHROMITE ORE, FERROCHROMIUM, </t>
  </si>
  <si>
    <r>
      <t>Net imports</t>
    </r>
    <r>
      <rPr>
        <vertAlign val="superscript"/>
        <sz val="8"/>
        <rFont val="Times New Roman"/>
        <family val="1"/>
      </rPr>
      <t>19</t>
    </r>
  </si>
  <si>
    <t>Stainless steel:</t>
  </si>
  <si>
    <t>"Inventory Material" as reported by DLA starting in 2007 except where noted otherwise.</t>
  </si>
  <si>
    <r>
      <t>4</t>
    </r>
    <r>
      <rPr>
        <sz val="8"/>
        <rFont val="Times New Roman"/>
        <family val="1"/>
      </rPr>
      <t>Average for all grades.</t>
    </r>
  </si>
  <si>
    <t>(metric tons)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</si>
  <si>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</si>
  <si>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Total chromium chemicals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</si>
  <si>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-- Zero.</t>
    </r>
  </si>
  <si>
    <t xml:space="preserve">Canada (2,810, $1,410); Mexico (1,390, $906); Venezuela (78, $57); Vietnam </t>
  </si>
  <si>
    <t xml:space="preserve">Germany (67, $1,830); Japan (55, $1,020); Canada (44, $693); Mexico (39, </t>
  </si>
  <si>
    <t xml:space="preserve">Japan (70, $3,550); Canada (23, $222); Hong Kong (22, $787); Brazil (16, </t>
  </si>
  <si>
    <t xml:space="preserve">Kingdom (10, $256); Germany (10, $455); Taiwan (9, $1,180); China (9, </t>
  </si>
  <si>
    <t>Canada (2,980, $3,480); Mexico (2,010, $2,640); Brazil (756, $702); Peru</t>
  </si>
  <si>
    <t xml:space="preserve">Canada (1,860, $3,490); Mexico (309, $576); Brazil (118, $268); Australia (64, </t>
  </si>
  <si>
    <t xml:space="preserve">Brazil (2,590, $5,410); United Kingdom (1,760, $2,870); China (1,750, $4,590); </t>
  </si>
  <si>
    <t xml:space="preserve">Republic of Korea (1,110, $2,180); India (1,100, $1,810); France (791, </t>
  </si>
  <si>
    <t xml:space="preserve">$1,690); Italy (518, $1,020); Spain (493, $829); Colombia (469, $1,120); </t>
  </si>
  <si>
    <t>Indonesia (452, $1,110); Belgium (435, $1,070); Chile (367, $628).</t>
  </si>
  <si>
    <t>South Africa (194, $1,010); France (189, $2,170).</t>
  </si>
  <si>
    <t>Japan (15,500, $14,500); Mexico (7,480, $5,710); Canada (3,790, $4,590).</t>
  </si>
  <si>
    <t>South Africa (73,700, $18,600); Russia (2, $29).</t>
  </si>
  <si>
    <t>Russia (32,400, $98,500); Germany (5,240, $21,800); Kazakhstan</t>
  </si>
  <si>
    <t>(2,920, $8,150); China (2,570, $6,860); Japan (2,050, $9,010);</t>
  </si>
  <si>
    <t>Turkey (1,700, $5,450); Albania (1,370, $3,280); South Africa</t>
  </si>
  <si>
    <t>(1,000, $3,080); Belgium (500, $2,020); Netherlands (81, $298);</t>
  </si>
  <si>
    <t>South Africa (1,180, $2,110); Russia (1,050, $2,840); China (140,</t>
  </si>
  <si>
    <t>South Africa (243,000, $250,000); Kazakhstan (112,000, $194,000);</t>
  </si>
  <si>
    <t xml:space="preserve">Russia (33,500, $53,300); Zimbabwe (16,500, $23,400); India (13,300, </t>
  </si>
  <si>
    <t xml:space="preserve">$18,900); Albania (11,600, $16,700); Turkey (11,000, $20,000); </t>
  </si>
  <si>
    <t xml:space="preserve">Sweden (8,050, $14,200); Romania (3,030, $3,410); China (960, </t>
  </si>
  <si>
    <t>China (978, $13,000); United Kingdom (535, $5,930); Russia (113,</t>
  </si>
  <si>
    <t xml:space="preserve">$1,440); France (105, $1,380); Spain (104, $579); Japan (15, $179); </t>
  </si>
  <si>
    <t>Mexico (515, $1,730); Germany (17, $263); Singapore (12, $266);</t>
  </si>
  <si>
    <t>Russia (3,570, $38,700); France (2,480, $31,800); United Kingdom</t>
  </si>
  <si>
    <t xml:space="preserve">(2,430, $28,800); China (2,060, $21,000); Netherlands (41, $338); </t>
  </si>
  <si>
    <t>Germany (31, $1,070); Japan (11, $330); Kazakhstan (5, $358).</t>
  </si>
  <si>
    <t xml:space="preserve">Turkey (3,090, $7,930); Kazakhstan (1,100, $2,870); South Africa (356, </t>
  </si>
  <si>
    <t xml:space="preserve">$977); China (309, $1,380); Canada (116, $479); Japan (36, $242); </t>
  </si>
  <si>
    <t>China (1,950, $9,370); Canada (706, $796); Germany (295, $2,180);</t>
  </si>
  <si>
    <t xml:space="preserve">Austria (321, $1,160); Brazil (38, $107); Canada (37, $93); Colombia </t>
  </si>
  <si>
    <t>China (91, $1,900); United Kingdom (56, $635); Canada (45, $846);</t>
  </si>
  <si>
    <t>China (709, $2,400); Canada (579, $3,600); Colombia (130, $434);</t>
  </si>
  <si>
    <t>Canada (247, $2,220); Mexico (50, $293); United Kingdom (30, $78);</t>
  </si>
  <si>
    <t>TABLE 8</t>
  </si>
  <si>
    <t>(Metric tons, gross weight)</t>
  </si>
  <si>
    <r>
      <t>Country</t>
    </r>
    <r>
      <rPr>
        <vertAlign val="superscript"/>
        <sz val="8"/>
        <rFont val="Times New Roman"/>
        <family val="1"/>
      </rPr>
      <t>3</t>
    </r>
  </si>
  <si>
    <t>2006</t>
  </si>
  <si>
    <t>2007</t>
  </si>
  <si>
    <t>2008</t>
  </si>
  <si>
    <t>2009</t>
  </si>
  <si>
    <t>2010</t>
  </si>
  <si>
    <r>
      <t>Afghanistan</t>
    </r>
    <r>
      <rPr>
        <vertAlign val="superscript"/>
        <sz val="8"/>
        <rFont val="Times New Roman"/>
        <family val="1"/>
      </rPr>
      <t>4</t>
    </r>
  </si>
  <si>
    <t>e</t>
  </si>
  <si>
    <r>
      <t>Albania</t>
    </r>
    <r>
      <rPr>
        <vertAlign val="superscript"/>
        <sz val="8"/>
        <rFont val="Times New Roman"/>
        <family val="1"/>
      </rPr>
      <t>5</t>
    </r>
  </si>
  <si>
    <r>
      <t>Brazil</t>
    </r>
    <r>
      <rPr>
        <vertAlign val="superscript"/>
        <sz val="8"/>
        <rFont val="Times New Roman"/>
        <family val="1"/>
      </rPr>
      <t>6</t>
    </r>
  </si>
  <si>
    <t>p</t>
  </si>
  <si>
    <r>
      <t>China</t>
    </r>
    <r>
      <rPr>
        <vertAlign val="superscript"/>
        <sz val="8"/>
        <rFont val="Times New Roman"/>
        <family val="1"/>
      </rPr>
      <t>e</t>
    </r>
  </si>
  <si>
    <t>Cuba</t>
  </si>
  <si>
    <r>
      <t>Greece</t>
    </r>
    <r>
      <rPr>
        <vertAlign val="superscript"/>
        <sz val="8"/>
        <rFont val="Times New Roman"/>
        <family val="1"/>
      </rPr>
      <t>4</t>
    </r>
  </si>
  <si>
    <t>r. e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</si>
  <si>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</si>
  <si>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</si>
  <si>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August 22, 2011.</t>
    </r>
  </si>
  <si>
    <r>
      <t>3</t>
    </r>
    <r>
      <rPr>
        <sz val="8"/>
        <rFont val="Times New Roman"/>
        <family val="1"/>
      </rPr>
      <t>Figures for all countries represent marketable output unless otherwise noted.</t>
    </r>
  </si>
  <si>
    <r>
      <t>4</t>
    </r>
    <r>
      <rPr>
        <sz val="8"/>
        <rFont val="Times New Roman"/>
        <family val="1"/>
      </rPr>
      <t>Gross weight estimated assuming an average grade of 44% chromic oxide (Cr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).</t>
    </r>
  </si>
  <si>
    <r>
      <t>5</t>
    </r>
    <r>
      <rPr>
        <sz val="8"/>
        <rFont val="Times New Roman"/>
        <family val="1"/>
      </rPr>
      <t>Ore grade was 18% to 42%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.</t>
    </r>
  </si>
  <si>
    <t>TABLE 9</t>
  </si>
  <si>
    <r>
      <t>Brazil</t>
    </r>
    <r>
      <rPr>
        <vertAlign val="superscript"/>
        <sz val="8"/>
        <rFont val="Times New Roman"/>
        <family val="1"/>
      </rPr>
      <t>3</t>
    </r>
  </si>
  <si>
    <r>
      <t>India</t>
    </r>
    <r>
      <rPr>
        <vertAlign val="superscript"/>
        <sz val="8"/>
        <rFont val="Times New Roman"/>
        <family val="1"/>
      </rPr>
      <t>4</t>
    </r>
  </si>
  <si>
    <r>
      <t>Iran</t>
    </r>
    <r>
      <rPr>
        <vertAlign val="superscript"/>
        <sz val="8"/>
        <rFont val="Times New Roman"/>
        <family val="1"/>
      </rPr>
      <t>e</t>
    </r>
  </si>
  <si>
    <r>
      <t>Japan</t>
    </r>
    <r>
      <rPr>
        <vertAlign val="superscript"/>
        <sz val="8"/>
        <rFont val="Times New Roman"/>
        <family val="1"/>
      </rPr>
      <t>3</t>
    </r>
  </si>
  <si>
    <r>
      <t>Russia</t>
    </r>
    <r>
      <rPr>
        <vertAlign val="superscript"/>
        <sz val="8"/>
        <rFont val="Times New Roman"/>
        <family val="1"/>
      </rPr>
      <t>e</t>
    </r>
  </si>
  <si>
    <t>5</t>
  </si>
  <si>
    <t>Slovakia</t>
  </si>
  <si>
    <r>
      <t>South Africa</t>
    </r>
    <r>
      <rPr>
        <vertAlign val="superscript"/>
        <sz val="8"/>
        <rFont val="Times New Roman"/>
        <family val="1"/>
      </rPr>
      <t>6</t>
    </r>
  </si>
  <si>
    <r>
      <t>United States</t>
    </r>
    <r>
      <rPr>
        <vertAlign val="superscript"/>
        <sz val="8"/>
        <rFont val="Times New Roman"/>
        <family val="1"/>
      </rPr>
      <t>7</t>
    </r>
  </si>
  <si>
    <r>
      <t>3</t>
    </r>
    <r>
      <rPr>
        <sz val="8"/>
        <rFont val="Times New Roman"/>
        <family val="1"/>
      </rPr>
      <t>Includes high- and low-carbon ferrochromium.</t>
    </r>
  </si>
  <si>
    <r>
      <t>4</t>
    </r>
    <r>
      <rPr>
        <sz val="8"/>
        <rFont val="Times New Roman"/>
        <family val="1"/>
      </rPr>
      <t>Reported on a fiscal year basis, which is from April 1 to March 31. Includes ferrochrome and charge chrome.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</si>
  <si>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</si>
  <si>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Includes high- and low-carbon ferrochromium and ferrochromium-silicon.</t>
    </r>
  </si>
  <si>
    <r>
      <t>7</t>
    </r>
    <r>
      <rPr>
        <sz val="8"/>
        <rFont val="Times New Roman"/>
        <family val="1"/>
      </rPr>
      <t>Includes chromium metal, high- and low-carbon ferrochromium, ferrochromium-silicon, and other chromium materials.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</si>
  <si>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</si>
  <si>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r>
      <t>5</t>
    </r>
    <r>
      <rPr>
        <sz val="8"/>
        <rFont val="Times New Roman"/>
        <family val="1"/>
      </rPr>
      <t>Source: Ryan’s Notes.</t>
    </r>
  </si>
  <si>
    <r>
      <t xml:space="preserve">U.S. EXPORTS OF CHROMIUM MATERIALS, BY TYPE </t>
    </r>
    <r>
      <rPr>
        <vertAlign val="superscript"/>
        <sz val="8"/>
        <rFont val="Times New Roman"/>
        <family val="1"/>
      </rPr>
      <t>1</t>
    </r>
  </si>
  <si>
    <r>
      <t>TABLE 4—</t>
    </r>
    <r>
      <rPr>
        <sz val="9.2"/>
        <rFont val="Times New Roman"/>
        <family val="1"/>
      </rPr>
      <t>Continued</t>
    </r>
  </si>
  <si>
    <t xml:space="preserve">Belgium (1,160, $4,500); Spain (1,050, $3,310); United Kingdom </t>
  </si>
  <si>
    <t xml:space="preserve">(619, $1,840); Canada (423, $2,480); Brazil (308, $1,240); China (270, $1,180); </t>
  </si>
  <si>
    <r>
      <t xml:space="preserve">U.S. IMPORTS FOR CONSUMPTION OF FERROCHROMIUM, BY COUNTRY </t>
    </r>
    <r>
      <rPr>
        <vertAlign val="superscript"/>
        <sz val="8"/>
        <rFont val="Times New Roman"/>
        <family val="1"/>
      </rPr>
      <t>1</t>
    </r>
  </si>
  <si>
    <r>
      <t xml:space="preserve">U.S. IMPORTS FOR CONSUMPTION OF CHROMIUM MATERIALS, BY TYPE </t>
    </r>
    <r>
      <rPr>
        <vertAlign val="superscript"/>
        <sz val="8"/>
        <rFont val="Times New Roman"/>
        <family val="1"/>
      </rPr>
      <t>1</t>
    </r>
  </si>
  <si>
    <r>
      <t xml:space="preserve">CHROMITE: WORLD PRODUCTION, BY COUNTRY </t>
    </r>
    <r>
      <rPr>
        <vertAlign val="superscript"/>
        <sz val="8"/>
        <rFont val="Times New Roman"/>
        <family val="1"/>
      </rPr>
      <t xml:space="preserve">1, 2 </t>
    </r>
  </si>
  <si>
    <r>
      <t xml:space="preserve">FERROCHROMIUM: WORLD PRODUCTION, BY COUNTRY </t>
    </r>
    <r>
      <rPr>
        <vertAlign val="superscript"/>
        <sz val="8"/>
        <rFont val="Times New Roman"/>
        <family val="1"/>
      </rPr>
      <t>1, 2</t>
    </r>
  </si>
  <si>
    <r>
      <t xml:space="preserve">CHROMIUM METAL, CHROMIUM CHEMICALS, AND STAINLESS STEEL IN 2010  </t>
    </r>
    <r>
      <rPr>
        <vertAlign val="superscript"/>
        <sz val="8"/>
        <rFont val="Times New Roman"/>
        <family val="1"/>
      </rPr>
      <t>e, 1</t>
    </r>
  </si>
  <si>
    <r>
      <t xml:space="preserve">SALIENT CHROMIUM STATISTICS </t>
    </r>
    <r>
      <rPr>
        <vertAlign val="superscript"/>
        <sz val="8"/>
        <rFont val="Times New Roman"/>
        <family val="1"/>
      </rPr>
      <t>1</t>
    </r>
  </si>
  <si>
    <r>
      <t>12</t>
    </r>
    <r>
      <rPr>
        <sz val="8"/>
        <rFont val="Times New Roman"/>
        <family val="1"/>
      </rPr>
      <t>Producer stocks of chromium ferroalloys and metal.</t>
    </r>
  </si>
  <si>
    <t xml:space="preserve">for those months) incompatible for the purpose of computing stock change for that year. December stocks were estimated based on monthly stock change excluding </t>
  </si>
  <si>
    <r>
      <t>TABLE 1—</t>
    </r>
    <r>
      <rPr>
        <sz val="9.2"/>
        <rFont val="Times New Roman"/>
        <family val="1"/>
      </rPr>
      <t>Continued</t>
    </r>
  </si>
  <si>
    <r>
      <t>National Defense Stockpile stocks:</t>
    </r>
    <r>
      <rPr>
        <vertAlign val="superscript"/>
        <sz val="8"/>
        <rFont val="Times New Roman"/>
        <family val="1"/>
      </rPr>
      <t>6, 7</t>
    </r>
  </si>
  <si>
    <t>and 2010—40.0% (estimated).</t>
  </si>
  <si>
    <r>
      <t>17</t>
    </r>
    <r>
      <rPr>
        <sz val="8"/>
        <rFont val="Times New Roman"/>
        <family val="1"/>
      </rPr>
      <t xml:space="preserve">Annual average U.S. price of imported aluminothermic chromium metal as reported by Ryan’s Notes.  </t>
    </r>
  </si>
  <si>
    <r>
      <t>16</t>
    </r>
    <r>
      <rPr>
        <sz val="8"/>
        <rFont val="Times New Roman"/>
        <family val="1"/>
      </rPr>
      <t xml:space="preserve">Time-weighted average U.S. price of domestically produced electrolytic chromium metal as reported by Ryan’s Notes.  </t>
    </r>
  </si>
  <si>
    <r>
      <t>15</t>
    </r>
    <r>
      <rPr>
        <sz val="8"/>
        <rFont val="Times New Roman"/>
        <family val="1"/>
      </rPr>
      <t xml:space="preserve">Time-weighted average U.S. price of imported high-carbon ferrochromium that contains 50% to 55% chromium as reported in Platts Metals Week.  </t>
    </r>
  </si>
  <si>
    <r>
      <t>14</t>
    </r>
    <r>
      <rPr>
        <sz val="8"/>
        <rFont val="Times New Roman"/>
        <family val="1"/>
      </rPr>
      <t>Time-weighted average price of South African chromite ore that contains 44%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f.o.b. South Africa as reported in Ryan’s Notes in 2006. Annual average price </t>
    </r>
  </si>
  <si>
    <r>
      <t>of South African chromite ore that contains 44%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f.o.b. South Africa as reported by  Ryan’s Notes after 2006.</t>
    </r>
  </si>
  <si>
    <r>
      <t>6</t>
    </r>
    <r>
      <rPr>
        <sz val="8"/>
        <rFont val="Times New Roman"/>
        <family val="1"/>
      </rPr>
      <t>Average chromic oxide (Cr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) content was as follows: 2006—40.6%; 2007—40.3%; 2008—42.5%; 2009—40.0%;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</si>
  <si>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Withheld to avoid disclosing company proprietary data; included in “Other chromium materials.” </t>
    </r>
  </si>
  <si>
    <r>
      <t>7</t>
    </r>
    <r>
      <rPr>
        <sz val="8"/>
        <rFont val="Times New Roman"/>
        <family val="1"/>
      </rPr>
      <t>The DLA data is based on the “Total Uncommitted Inventory”  of stockpile material D–1 report.</t>
    </r>
  </si>
  <si>
    <r>
      <t>r</t>
    </r>
    <r>
      <rPr>
        <sz val="8"/>
        <rFont val="Times New Roman"/>
        <family val="1"/>
      </rPr>
      <t>Revised. W Withheld to avoid disclosing company proprietary data; included in “Total.”  -- Zero.</t>
    </r>
  </si>
  <si>
    <t>This icon is linked to an embedded text document. Double-click on the icon to view the text document.</t>
  </si>
  <si>
    <t>Chromium in 2010</t>
  </si>
  <si>
    <t>This workbook includes an embedded Word document and nine tables (see tabs below).</t>
  </si>
  <si>
    <t>See footnotes at end of table.</t>
  </si>
  <si>
    <t>Chromium oxides—Continued:</t>
  </si>
  <si>
    <r>
      <t>Chemicals, gross weight—</t>
    </r>
    <r>
      <rPr>
        <sz val="9.2"/>
        <rFont val="Times New Roman"/>
        <family val="1"/>
      </rPr>
      <t>Continued</t>
    </r>
    <r>
      <rPr>
        <sz val="8"/>
        <rFont val="Times New Roman"/>
        <family val="1"/>
      </rPr>
      <t>:</t>
    </r>
  </si>
  <si>
    <r>
      <t>2</t>
    </r>
    <r>
      <rPr>
        <sz val="8"/>
        <rFont val="Times New Roman"/>
        <family val="1"/>
      </rPr>
      <t>Harmonized Tariff Schedule of the United States.</t>
    </r>
  </si>
  <si>
    <t>TABLE 5—Continued</t>
  </si>
  <si>
    <t>2010—Continued:</t>
  </si>
  <si>
    <t>TABLE 6—Continued</t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</si>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</sst>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&quot;$&quot;#,##0.000"/>
    <numFmt numFmtId="167" formatCode="&quot;$&quot;#,##0.00"/>
    <numFmt numFmtId="168" formatCode="#,##0.0000"/>
    <numFmt numFmtId="169" formatCode="&quot;$&quot;#,##0"/>
    <numFmt numFmtId="170" formatCode="0_)"/>
    <numFmt numFmtId="171" formatCode="0.00_)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&quot;$&quot;#,##0;[Red]&quot;$&quot;#,##0"/>
    <numFmt numFmtId="179" formatCode="mm/dd_)"/>
    <numFmt numFmtId="180" formatCode="#,##0.0000_);\(#,##0.0000\)"/>
    <numFmt numFmtId="181" formatCode="0.0000"/>
    <numFmt numFmtId="182" formatCode="#,##0.00000_);\(#,##0.00000\)"/>
    <numFmt numFmtId="183" formatCode="#,##0;[Red]#,##0"/>
  </numFmts>
  <fonts count="57">
    <font>
      <sz val="8"/>
      <name val="Times"/>
      <family val="0"/>
    </font>
    <font>
      <sz val="10"/>
      <name val="Times"/>
      <family val="1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10"/>
      <name val="Arial"/>
      <family val="2"/>
    </font>
    <font>
      <sz val="10"/>
      <name val="DUTCH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imes New Roman"/>
      <family val="1"/>
    </font>
    <font>
      <sz val="10"/>
      <name val="MS Sans Serif"/>
      <family val="2"/>
    </font>
    <font>
      <sz val="9.2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5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0" fontId="53" fillId="0" borderId="0" xfId="0" applyFont="1" applyAlignment="1">
      <alignment/>
    </xf>
    <xf numFmtId="3" fontId="6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39" fontId="6" fillId="0" borderId="0" xfId="0" applyNumberFormat="1" applyFont="1" applyAlignment="1" applyProtection="1">
      <alignment horizontal="center"/>
      <protection locked="0"/>
    </xf>
    <xf numFmtId="39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62" applyFont="1" applyAlignment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2"/>
      <protection locked="0"/>
    </xf>
    <xf numFmtId="0" fontId="6" fillId="0" borderId="13" xfId="0" applyFont="1" applyBorder="1" applyAlignment="1" applyProtection="1">
      <alignment horizontal="left" vertical="center" indent="3"/>
      <protection locked="0"/>
    </xf>
    <xf numFmtId="0" fontId="6" fillId="0" borderId="13" xfId="0" applyFont="1" applyBorder="1" applyAlignment="1" applyProtection="1">
      <alignment horizontal="left" vertical="center" indent="4"/>
      <protection locked="0"/>
    </xf>
    <xf numFmtId="0" fontId="6" fillId="0" borderId="13" xfId="0" applyFont="1" applyBorder="1" applyAlignment="1" applyProtection="1">
      <alignment horizontal="left" vertical="center" indent="5"/>
      <protection locked="0"/>
    </xf>
    <xf numFmtId="0" fontId="6" fillId="0" borderId="14" xfId="0" applyFont="1" applyBorder="1" applyAlignment="1" applyProtection="1">
      <alignment horizontal="left" vertical="center" indent="3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 indent="2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62" applyFont="1" applyAlignment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3" fontId="6" fillId="0" borderId="0" xfId="0" applyNumberFormat="1" applyFont="1" applyFill="1" applyAlignment="1" applyProtection="1" quotePrefix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3" fontId="6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right" vertical="center"/>
      <protection locked="0"/>
    </xf>
    <xf numFmtId="165" fontId="7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4"/>
      <protection locked="0"/>
    </xf>
    <xf numFmtId="2" fontId="6" fillId="0" borderId="0" xfId="63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7" fontId="7" fillId="0" borderId="0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indent="2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37" fontId="7" fillId="0" borderId="0" xfId="0" applyNumberFormat="1" applyFont="1" applyAlignment="1" applyProtection="1">
      <alignment horizontal="left" vertical="center"/>
      <protection locked="0"/>
    </xf>
    <xf numFmtId="168" fontId="6" fillId="0" borderId="0" xfId="0" applyNumberFormat="1" applyFont="1" applyFill="1" applyAlignment="1" applyProtection="1">
      <alignment horizontal="right" vertical="center"/>
      <protection locked="0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17" xfId="0" applyFont="1" applyBorder="1" applyAlignment="1" applyProtection="1">
      <alignment horizontal="centerContinuous" vertical="center"/>
      <protection locked="0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70" fontId="7" fillId="0" borderId="18" xfId="0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170" fontId="6" fillId="0" borderId="0" xfId="0" applyNumberFormat="1" applyFont="1" applyAlignment="1" applyProtection="1">
      <alignment horizontal="center" vertical="center"/>
      <protection locked="0"/>
    </xf>
    <xf numFmtId="170" fontId="7" fillId="0" borderId="0" xfId="0" applyNumberFormat="1" applyFont="1" applyAlignment="1" applyProtection="1">
      <alignment horizontal="center" vertical="center"/>
      <protection locked="0"/>
    </xf>
    <xf numFmtId="170" fontId="7" fillId="0" borderId="0" xfId="0" applyNumberFormat="1" applyFont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Continuous" vertical="center"/>
      <protection locked="0"/>
    </xf>
    <xf numFmtId="170" fontId="6" fillId="0" borderId="16" xfId="0" applyNumberFormat="1" applyFont="1" applyBorder="1" applyAlignment="1" applyProtection="1">
      <alignment horizontal="center" vertical="center"/>
      <protection locked="0"/>
    </xf>
    <xf numFmtId="170" fontId="7" fillId="0" borderId="16" xfId="0" applyNumberFormat="1" applyFont="1" applyBorder="1" applyAlignment="1" applyProtection="1">
      <alignment horizontal="center" vertical="center"/>
      <protection locked="0"/>
    </xf>
    <xf numFmtId="170" fontId="7" fillId="0" borderId="16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Continuous" vertical="center"/>
      <protection locked="0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6" fillId="0" borderId="0" xfId="58" applyNumberFormat="1" applyFont="1" applyAlignment="1">
      <alignment horizontal="right" vertical="center"/>
      <protection/>
    </xf>
    <xf numFmtId="0" fontId="6" fillId="0" borderId="0" xfId="58" applyFont="1" applyAlignment="1">
      <alignment horizontal="right" vertical="center"/>
      <protection/>
    </xf>
    <xf numFmtId="0" fontId="6" fillId="0" borderId="0" xfId="58" applyFont="1" applyAlignment="1">
      <alignment vertical="center"/>
      <protection/>
    </xf>
    <xf numFmtId="0" fontId="7" fillId="0" borderId="0" xfId="58" applyFont="1" applyAlignment="1">
      <alignment horizontal="lef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7" fillId="0" borderId="12" xfId="58" applyFont="1" applyBorder="1" applyAlignment="1">
      <alignment horizontal="left" vertical="center"/>
      <protection/>
    </xf>
    <xf numFmtId="0" fontId="6" fillId="0" borderId="12" xfId="58" applyFont="1" applyBorder="1" applyAlignment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vertical="center"/>
    </xf>
    <xf numFmtId="3" fontId="6" fillId="0" borderId="0" xfId="58" applyNumberFormat="1" applyFont="1" applyAlignment="1">
      <alignment vertical="center"/>
      <protection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17" xfId="0" applyNumberFormat="1" applyFont="1" applyBorder="1" applyAlignment="1">
      <alignment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59" applyFont="1" applyAlignment="1">
      <alignment horizontal="right" vertical="center"/>
      <protection/>
    </xf>
    <xf numFmtId="169" fontId="6" fillId="0" borderId="0" xfId="59" applyNumberFormat="1" applyFont="1" applyAlignment="1">
      <alignment horizontal="right" vertical="center"/>
      <protection/>
    </xf>
    <xf numFmtId="3" fontId="6" fillId="0" borderId="0" xfId="59" applyNumberFormat="1" applyFont="1" applyAlignment="1">
      <alignment horizontal="right" vertical="center"/>
      <protection/>
    </xf>
    <xf numFmtId="0" fontId="6" fillId="0" borderId="12" xfId="59" applyFont="1" applyBorder="1" applyAlignment="1">
      <alignment horizontal="right" vertical="center"/>
      <protection/>
    </xf>
    <xf numFmtId="3" fontId="6" fillId="0" borderId="0" xfId="0" applyNumberFormat="1" applyFont="1" applyAlignment="1" applyProtection="1">
      <alignment horizontal="centerContinuous" vertical="center"/>
      <protection locked="0"/>
    </xf>
    <xf numFmtId="3" fontId="6" fillId="0" borderId="17" xfId="59" applyNumberFormat="1" applyFont="1" applyBorder="1" applyAlignment="1">
      <alignment horizontal="right" vertical="center"/>
      <protection/>
    </xf>
    <xf numFmtId="0" fontId="6" fillId="0" borderId="17" xfId="59" applyFont="1" applyBorder="1" applyAlignment="1">
      <alignment horizontal="right" vertical="center"/>
      <protection/>
    </xf>
    <xf numFmtId="3" fontId="6" fillId="0" borderId="11" xfId="59" applyNumberFormat="1" applyFont="1" applyBorder="1" applyAlignment="1">
      <alignment horizontal="right" vertical="center"/>
      <protection/>
    </xf>
    <xf numFmtId="0" fontId="9" fillId="0" borderId="0" xfId="0" applyFont="1" applyBorder="1" applyAlignment="1">
      <alignment vertical="center"/>
    </xf>
    <xf numFmtId="3" fontId="6" fillId="0" borderId="0" xfId="0" applyNumberFormat="1" applyFont="1" applyBorder="1" applyAlignment="1" applyProtection="1" quotePrefix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 applyProtection="1">
      <alignment horizontal="left" vertical="center" indent="3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170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0" xfId="60" applyNumberFormat="1" applyFont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169" fontId="6" fillId="0" borderId="0" xfId="60" applyNumberFormat="1" applyFont="1" applyAlignment="1">
      <alignment horizontal="right" vertical="center"/>
      <protection/>
    </xf>
    <xf numFmtId="170" fontId="6" fillId="0" borderId="16" xfId="0" applyNumberFormat="1" applyFont="1" applyBorder="1" applyAlignment="1" applyProtection="1">
      <alignment horizontal="right" vertical="center"/>
      <protection locked="0"/>
    </xf>
    <xf numFmtId="170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3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left" vertical="center" indent="1"/>
      <protection locked="0"/>
    </xf>
    <xf numFmtId="170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0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left" vertical="center" indent="3"/>
      <protection locked="0"/>
    </xf>
    <xf numFmtId="0" fontId="6" fillId="0" borderId="16" xfId="0" applyFont="1" applyFill="1" applyBorder="1" applyAlignment="1" applyProtection="1">
      <alignment horizontal="left" vertical="center" indent="3"/>
      <protection locked="0"/>
    </xf>
    <xf numFmtId="0" fontId="6" fillId="0" borderId="16" xfId="0" applyFont="1" applyFill="1" applyBorder="1" applyAlignment="1" applyProtection="1">
      <alignment horizontal="left" vertical="center" indent="4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17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 indent="2"/>
      <protection locked="0"/>
    </xf>
    <xf numFmtId="17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 indent="2"/>
      <protection locked="0"/>
    </xf>
    <xf numFmtId="170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left" vertical="center" indent="2"/>
      <protection locked="0"/>
    </xf>
    <xf numFmtId="17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170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left" vertical="center" indent="2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 quotePrefix="1">
      <alignment vertical="center"/>
      <protection locked="0"/>
    </xf>
    <xf numFmtId="3" fontId="6" fillId="0" borderId="0" xfId="61" applyNumberFormat="1" applyFont="1" applyAlignment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indent="2"/>
      <protection locked="0"/>
    </xf>
    <xf numFmtId="3" fontId="6" fillId="0" borderId="10" xfId="61" applyNumberFormat="1" applyFont="1" applyBorder="1" applyAlignment="1">
      <alignment horizontal="right" vertical="center"/>
      <protection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62" applyFont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70" fontId="6" fillId="0" borderId="14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indent="2"/>
      <protection locked="0"/>
    </xf>
    <xf numFmtId="0" fontId="6" fillId="0" borderId="0" xfId="0" applyFont="1" applyAlignment="1" applyProtection="1">
      <alignment horizontal="left" vertical="center" indent="2"/>
      <protection locked="0"/>
    </xf>
    <xf numFmtId="0" fontId="6" fillId="0" borderId="0" xfId="62" applyFont="1" applyAlignment="1">
      <alignment vertical="center"/>
      <protection/>
    </xf>
    <xf numFmtId="0" fontId="6" fillId="0" borderId="17" xfId="0" applyFont="1" applyBorder="1" applyAlignment="1" applyProtection="1">
      <alignment horizontal="left" vertical="center" indent="1"/>
      <protection locked="0"/>
    </xf>
    <xf numFmtId="3" fontId="6" fillId="0" borderId="17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indent="3"/>
      <protection locked="0"/>
    </xf>
    <xf numFmtId="3" fontId="6" fillId="0" borderId="11" xfId="62" applyNumberFormat="1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indent="2"/>
      <protection locked="0"/>
    </xf>
    <xf numFmtId="0" fontId="6" fillId="0" borderId="0" xfId="62" applyFont="1" applyAlignment="1">
      <alignment horizontal="left" vertical="center" indent="1"/>
      <protection/>
    </xf>
    <xf numFmtId="3" fontId="6" fillId="0" borderId="0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 indent="3"/>
      <protection locked="0"/>
    </xf>
    <xf numFmtId="170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left" vertical="center" indent="2"/>
      <protection locked="0"/>
    </xf>
    <xf numFmtId="170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170" fontId="6" fillId="0" borderId="0" xfId="0" applyNumberFormat="1" applyFont="1" applyBorder="1" applyAlignment="1" applyProtection="1">
      <alignment horizontal="left" vertical="center"/>
      <protection locked="0"/>
    </xf>
    <xf numFmtId="17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3" fontId="6" fillId="0" borderId="12" xfId="62" applyNumberFormat="1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3" fontId="6" fillId="0" borderId="0" xfId="0" applyNumberFormat="1" applyFont="1" applyBorder="1" applyAlignment="1" applyProtection="1">
      <alignment horizontal="centerContinuous" vertical="center"/>
      <protection locked="0"/>
    </xf>
    <xf numFmtId="170" fontId="6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170" fontId="6" fillId="0" borderId="18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 quotePrefix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4"/>
      <protection locked="0"/>
    </xf>
    <xf numFmtId="3" fontId="6" fillId="0" borderId="0" xfId="62" applyNumberFormat="1" applyFont="1" applyBorder="1" applyAlignment="1">
      <alignment horizontal="right" vertical="center"/>
      <protection/>
    </xf>
    <xf numFmtId="170" fontId="6" fillId="0" borderId="17" xfId="0" applyNumberFormat="1" applyFont="1" applyBorder="1" applyAlignment="1" applyProtection="1">
      <alignment horizontal="left" vertical="center"/>
      <protection locked="0"/>
    </xf>
    <xf numFmtId="3" fontId="6" fillId="0" borderId="10" xfId="62" applyNumberFormat="1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49" fontId="8" fillId="0" borderId="0" xfId="0" applyNumberFormat="1" applyFont="1" applyAlignment="1" applyProtection="1" quotePrefix="1">
      <alignment horizontal="right" vertical="center"/>
      <protection locked="0"/>
    </xf>
    <xf numFmtId="3" fontId="6" fillId="0" borderId="0" xfId="0" applyNumberFormat="1" applyFont="1" applyAlignment="1" applyProtection="1">
      <alignment horizontal="lef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6" fillId="0" borderId="16" xfId="0" applyFont="1" applyBorder="1" applyAlignment="1" applyProtection="1" quotePrefix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 applyProtection="1">
      <alignment horizontal="left" vertical="center" indent="2"/>
      <protection locked="0"/>
    </xf>
    <xf numFmtId="0" fontId="6" fillId="0" borderId="13" xfId="0" applyFont="1" applyBorder="1" applyAlignment="1" applyProtection="1">
      <alignment horizontal="left" vertical="center" indent="3"/>
      <protection locked="0"/>
    </xf>
    <xf numFmtId="0" fontId="6" fillId="0" borderId="13" xfId="0" applyFont="1" applyBorder="1" applyAlignment="1" applyProtection="1">
      <alignment horizontal="left" vertical="center" indent="4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183" fontId="6" fillId="0" borderId="0" xfId="62" applyNumberFormat="1" applyFont="1" applyAlignment="1">
      <alignment vertical="center"/>
      <protection/>
    </xf>
    <xf numFmtId="0" fontId="6" fillId="33" borderId="16" xfId="0" applyFont="1" applyFill="1" applyBorder="1" applyAlignment="1" applyProtection="1">
      <alignment horizontal="left" vertical="center" indent="2"/>
      <protection locked="0"/>
    </xf>
    <xf numFmtId="0" fontId="6" fillId="33" borderId="16" xfId="0" applyFont="1" applyFill="1" applyBorder="1" applyAlignment="1" applyProtection="1">
      <alignment horizontal="left" vertical="center" indent="3"/>
      <protection locked="0"/>
    </xf>
    <xf numFmtId="0" fontId="6" fillId="33" borderId="0" xfId="0" applyFont="1" applyFill="1" applyBorder="1" applyAlignment="1" applyProtection="1">
      <alignment horizontal="left" vertical="center" indent="3"/>
      <protection locked="0"/>
    </xf>
    <xf numFmtId="0" fontId="6" fillId="33" borderId="0" xfId="0" applyFont="1" applyFill="1" applyBorder="1" applyAlignment="1" applyProtection="1">
      <alignment horizontal="left" vertical="center" indent="2"/>
      <protection locked="0"/>
    </xf>
    <xf numFmtId="0" fontId="6" fillId="33" borderId="17" xfId="0" applyFont="1" applyFill="1" applyBorder="1" applyAlignment="1" applyProtection="1">
      <alignment horizontal="left" vertical="center" indent="2"/>
      <protection locked="0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3" fontId="5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6" fillId="0" borderId="0" xfId="62" applyFont="1" applyBorder="1" applyAlignment="1">
      <alignment horizontal="left" vertical="center" indent="1"/>
      <protection/>
    </xf>
    <xf numFmtId="0" fontId="6" fillId="0" borderId="18" xfId="0" applyFont="1" applyBorder="1" applyAlignment="1" applyProtection="1">
      <alignment horizontal="left" vertical="center" indent="1"/>
      <protection locked="0"/>
    </xf>
    <xf numFmtId="170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left" vertical="center" indent="3"/>
      <protection locked="0"/>
    </xf>
    <xf numFmtId="0" fontId="6" fillId="0" borderId="0" xfId="0" applyFont="1" applyFill="1" applyBorder="1" applyAlignment="1" applyProtection="1">
      <alignment horizontal="left" vertical="center" indent="3"/>
      <protection locked="0"/>
    </xf>
    <xf numFmtId="0" fontId="6" fillId="0" borderId="0" xfId="0" applyFont="1" applyAlignment="1">
      <alignment horizontal="left" vertical="center" indent="1"/>
    </xf>
    <xf numFmtId="0" fontId="6" fillId="0" borderId="17" xfId="0" applyFont="1" applyFill="1" applyBorder="1" applyAlignment="1" applyProtection="1">
      <alignment horizontal="left" vertical="center" indent="3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 indent="1"/>
      <protection locked="0"/>
    </xf>
    <xf numFmtId="169" fontId="6" fillId="0" borderId="0" xfId="61" applyNumberFormat="1" applyFont="1" applyAlignment="1">
      <alignment horizontal="right" vertical="center"/>
      <protection/>
    </xf>
    <xf numFmtId="169" fontId="6" fillId="0" borderId="0" xfId="0" applyNumberFormat="1" applyFont="1" applyAlignment="1" applyProtection="1" quotePrefix="1">
      <alignment horizontal="right" vertical="center"/>
      <protection locked="0"/>
    </xf>
    <xf numFmtId="169" fontId="6" fillId="0" borderId="0" xfId="0" applyNumberFormat="1" applyFont="1" applyAlignment="1">
      <alignment vertical="center"/>
    </xf>
    <xf numFmtId="183" fontId="6" fillId="0" borderId="0" xfId="0" applyNumberFormat="1" applyFont="1" applyBorder="1" applyAlignment="1">
      <alignment vertical="center"/>
    </xf>
    <xf numFmtId="3" fontId="6" fillId="0" borderId="0" xfId="44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3" fontId="6" fillId="33" borderId="0" xfId="0" applyNumberFormat="1" applyFont="1" applyFill="1" applyAlignment="1" applyProtection="1">
      <alignment horizontal="right" vertical="center"/>
      <protection locked="0"/>
    </xf>
    <xf numFmtId="3" fontId="6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3" fontId="6" fillId="33" borderId="0" xfId="58" applyNumberFormat="1" applyFont="1" applyFill="1" applyAlignment="1">
      <alignment horizontal="right" vertical="center"/>
      <protection/>
    </xf>
    <xf numFmtId="0" fontId="6" fillId="33" borderId="0" xfId="58" applyFont="1" applyFill="1" applyAlignment="1">
      <alignment horizontal="right" vertical="center"/>
      <protection/>
    </xf>
    <xf numFmtId="0" fontId="6" fillId="33" borderId="13" xfId="0" applyFont="1" applyFill="1" applyBorder="1" applyAlignment="1" applyProtection="1">
      <alignment horizontal="left" vertical="center" indent="1"/>
      <protection locked="0"/>
    </xf>
    <xf numFmtId="0" fontId="7" fillId="33" borderId="0" xfId="58" applyFont="1" applyFill="1" applyAlignment="1">
      <alignment horizontal="left" vertical="center"/>
      <protection/>
    </xf>
    <xf numFmtId="0" fontId="6" fillId="33" borderId="0" xfId="58" applyFont="1" applyFill="1" applyAlignment="1">
      <alignment vertical="center"/>
      <protection/>
    </xf>
    <xf numFmtId="3" fontId="7" fillId="33" borderId="0" xfId="0" applyNumberFormat="1" applyFont="1" applyFill="1" applyAlignment="1" applyProtection="1">
      <alignment horizontal="right" vertical="center"/>
      <protection locked="0"/>
    </xf>
    <xf numFmtId="3" fontId="7" fillId="33" borderId="0" xfId="0" applyNumberFormat="1" applyFont="1" applyFill="1" applyAlignment="1">
      <alignment vertical="center"/>
    </xf>
    <xf numFmtId="0" fontId="7" fillId="0" borderId="17" xfId="58" applyFont="1" applyBorder="1" applyAlignment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49" fontId="8" fillId="0" borderId="0" xfId="61" applyNumberFormat="1" applyFont="1" applyAlignment="1">
      <alignment horizontal="right" vertical="center"/>
      <protection/>
    </xf>
    <xf numFmtId="169" fontId="54" fillId="0" borderId="0" xfId="0" applyNumberFormat="1" applyFont="1" applyBorder="1" applyAlignment="1">
      <alignment horizontal="right"/>
    </xf>
    <xf numFmtId="169" fontId="5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6" fillId="0" borderId="16" xfId="0" applyFont="1" applyBorder="1" applyAlignment="1" applyProtection="1">
      <alignment horizontal="left" vertical="center" indent="1"/>
      <protection locked="0"/>
    </xf>
    <xf numFmtId="3" fontId="6" fillId="0" borderId="0" xfId="0" applyNumberFormat="1" applyFont="1" applyAlignment="1" quotePrefix="1">
      <alignment horizontal="right" vertical="center"/>
    </xf>
    <xf numFmtId="3" fontId="6" fillId="0" borderId="2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right" vertical="center"/>
      <protection/>
    </xf>
    <xf numFmtId="170" fontId="6" fillId="0" borderId="10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left" vertical="center" indent="2"/>
      <protection locked="0"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43" applyNumberFormat="1" applyFont="1" applyBorder="1" applyAlignment="1" quotePrefix="1">
      <alignment horizontal="right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43" applyNumberFormat="1" applyFont="1" applyAlignment="1" quotePrefix="1">
      <alignment horizontal="right"/>
    </xf>
    <xf numFmtId="0" fontId="7" fillId="0" borderId="0" xfId="0" applyFont="1" applyAlignment="1" quotePrefix="1">
      <alignment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Alignment="1" quotePrefix="1">
      <alignment horizontal="right"/>
    </xf>
    <xf numFmtId="0" fontId="7" fillId="0" borderId="0" xfId="0" applyFont="1" applyAlignment="1">
      <alignment/>
    </xf>
    <xf numFmtId="3" fontId="6" fillId="0" borderId="0" xfId="42" applyNumberFormat="1" applyFont="1" applyFill="1" applyAlignment="1">
      <alignment horizontal="right"/>
    </xf>
    <xf numFmtId="3" fontId="6" fillId="0" borderId="0" xfId="42" applyNumberFormat="1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6" fillId="0" borderId="10" xfId="0" applyFont="1" applyBorder="1" applyAlignment="1">
      <alignment horizontal="left" indent="1"/>
    </xf>
    <xf numFmtId="0" fontId="6" fillId="0" borderId="17" xfId="0" applyFont="1" applyBorder="1" applyAlignment="1">
      <alignment/>
    </xf>
    <xf numFmtId="3" fontId="6" fillId="0" borderId="10" xfId="42" applyNumberFormat="1" applyFont="1" applyBorder="1" applyAlignment="1">
      <alignment horizontal="right"/>
    </xf>
    <xf numFmtId="0" fontId="7" fillId="0" borderId="10" xfId="0" applyFont="1" applyBorder="1" applyAlignment="1" quotePrefix="1">
      <alignment/>
    </xf>
    <xf numFmtId="3" fontId="6" fillId="0" borderId="10" xfId="42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3" fontId="6" fillId="0" borderId="0" xfId="42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vertical="center"/>
    </xf>
    <xf numFmtId="0" fontId="6" fillId="0" borderId="17" xfId="0" applyFont="1" applyBorder="1" applyAlignment="1">
      <alignment horizontal="left" vertical="center" indent="1"/>
    </xf>
    <xf numFmtId="169" fontId="6" fillId="0" borderId="0" xfId="0" applyNumberFormat="1" applyFont="1" applyAlignment="1">
      <alignment horizontal="right" vertical="center"/>
    </xf>
    <xf numFmtId="3" fontId="6" fillId="0" borderId="17" xfId="0" applyNumberFormat="1" applyFont="1" applyBorder="1" applyAlignment="1" applyProtection="1" quotePrefix="1">
      <alignment horizontal="right" vertical="center"/>
      <protection locked="0"/>
    </xf>
    <xf numFmtId="3" fontId="6" fillId="0" borderId="17" xfId="61" applyNumberFormat="1" applyFont="1" applyBorder="1" applyAlignment="1">
      <alignment horizontal="right" vertical="center"/>
      <protection/>
    </xf>
    <xf numFmtId="169" fontId="6" fillId="0" borderId="10" xfId="61" applyNumberFormat="1" applyFont="1" applyBorder="1" applyAlignment="1">
      <alignment horizontal="right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left" vertical="center" indent="1"/>
      <protection/>
    </xf>
    <xf numFmtId="169" fontId="6" fillId="0" borderId="0" xfId="62" applyNumberFormat="1" applyFont="1" applyAlignment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 applyProtection="1">
      <alignment horizontal="left" vertical="center" indent="4"/>
      <protection locked="0"/>
    </xf>
    <xf numFmtId="169" fontId="54" fillId="0" borderId="17" xfId="0" applyNumberFormat="1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49" fontId="6" fillId="0" borderId="0" xfId="61" applyNumberFormat="1" applyFont="1" applyAlignment="1" quotePrefix="1">
      <alignment horizontal="right" vertical="center"/>
      <protection/>
    </xf>
    <xf numFmtId="169" fontId="6" fillId="0" borderId="0" xfId="62" applyNumberFormat="1" applyFont="1" applyBorder="1" applyAlignment="1">
      <alignment horizontal="right"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0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 quotePrefix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ANL1&amp;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2" xfId="58"/>
    <cellStyle name="Normal_T3" xfId="59"/>
    <cellStyle name="Normal_T4" xfId="60"/>
    <cellStyle name="Normal_T5" xfId="61"/>
    <cellStyle name="Normal_T6" xfId="62"/>
    <cellStyle name="Normal_Table 1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A22"/>
  <sheetViews>
    <sheetView tabSelected="1" zoomScalePageLayoutView="0" workbookViewId="0" topLeftCell="A1">
      <selection activeCell="A13" sqref="A13"/>
    </sheetView>
  </sheetViews>
  <sheetFormatPr defaultColWidth="9.140625" defaultRowHeight="12"/>
  <sheetData>
    <row r="7" ht="12.75">
      <c r="A7" s="380"/>
    </row>
    <row r="8" ht="11.25">
      <c r="A8" s="381" t="s">
        <v>525</v>
      </c>
    </row>
    <row r="9" ht="12.75">
      <c r="A9" s="382" t="s">
        <v>516</v>
      </c>
    </row>
    <row r="10" ht="12.75">
      <c r="A10" s="383" t="s">
        <v>517</v>
      </c>
    </row>
    <row r="11" ht="12.75">
      <c r="A11" s="383"/>
    </row>
    <row r="12" ht="12.75">
      <c r="A12" s="383"/>
    </row>
    <row r="13" ht="12.75">
      <c r="A13" s="383"/>
    </row>
    <row r="14" ht="12.75">
      <c r="A14" s="383"/>
    </row>
    <row r="15" ht="12.75">
      <c r="A15" s="383"/>
    </row>
    <row r="16" ht="12.75">
      <c r="A16" s="383"/>
    </row>
    <row r="17" ht="12.75">
      <c r="A17" s="383"/>
    </row>
    <row r="18" ht="12.75">
      <c r="A18" s="383" t="s">
        <v>515</v>
      </c>
    </row>
    <row r="19" ht="11.25">
      <c r="A19" s="381"/>
    </row>
    <row r="21" ht="11.25">
      <c r="A21" s="381" t="s">
        <v>526</v>
      </c>
    </row>
    <row r="22" ht="11.25">
      <c r="A22" s="381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35771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2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31.421875" style="0" customWidth="1"/>
    <col min="2" max="2" width="2.28125" style="0" customWidth="1"/>
    <col min="3" max="3" width="11.28125" style="0" customWidth="1"/>
    <col min="4" max="4" width="2.28125" style="0" customWidth="1"/>
    <col min="5" max="5" width="11.28125" style="0" customWidth="1"/>
    <col min="6" max="6" width="2.28125" style="0" customWidth="1"/>
    <col min="7" max="7" width="11.28125" style="0" customWidth="1"/>
    <col min="8" max="8" width="2.28125" style="0" customWidth="1"/>
    <col min="9" max="9" width="11.28125" style="0" customWidth="1"/>
    <col min="10" max="10" width="2.28125" style="0" customWidth="1"/>
    <col min="11" max="11" width="11.28125" style="0" customWidth="1"/>
    <col min="12" max="12" width="2.28125" style="0" customWidth="1"/>
  </cols>
  <sheetData>
    <row r="1" spans="1:12" ht="11.25">
      <c r="A1" s="426" t="s">
        <v>474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1.25">
      <c r="A2" s="426" t="s">
        <v>498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11.2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1.25">
      <c r="A4" s="426" t="s">
        <v>452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</row>
    <row r="5" spans="1:12" ht="11.25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12" ht="11.25">
      <c r="A6" s="348" t="s">
        <v>108</v>
      </c>
      <c r="B6" s="349"/>
      <c r="C6" s="365" t="s">
        <v>454</v>
      </c>
      <c r="D6" s="351"/>
      <c r="E6" s="365" t="s">
        <v>455</v>
      </c>
      <c r="F6" s="351"/>
      <c r="G6" s="365" t="s">
        <v>456</v>
      </c>
      <c r="H6" s="351"/>
      <c r="I6" s="365" t="s">
        <v>457</v>
      </c>
      <c r="J6" s="351"/>
      <c r="K6" s="365" t="s">
        <v>458</v>
      </c>
      <c r="L6" s="351"/>
    </row>
    <row r="7" spans="1:12" ht="11.25">
      <c r="A7" s="349" t="s">
        <v>146</v>
      </c>
      <c r="B7" s="352"/>
      <c r="C7" s="355">
        <v>17040</v>
      </c>
      <c r="D7" s="354"/>
      <c r="E7" s="355" t="s">
        <v>3</v>
      </c>
      <c r="F7" s="354"/>
      <c r="G7" s="355">
        <v>11916</v>
      </c>
      <c r="H7" s="354"/>
      <c r="I7" s="355">
        <v>7556</v>
      </c>
      <c r="J7" s="354"/>
      <c r="K7" s="355">
        <v>8000</v>
      </c>
      <c r="L7" s="354" t="s">
        <v>460</v>
      </c>
    </row>
    <row r="8" spans="1:12" ht="11.25">
      <c r="A8" s="349" t="s">
        <v>475</v>
      </c>
      <c r="B8" s="352"/>
      <c r="C8" s="355">
        <v>166577</v>
      </c>
      <c r="D8" s="354"/>
      <c r="E8" s="355">
        <v>195890</v>
      </c>
      <c r="F8" s="354"/>
      <c r="G8" s="355">
        <v>194324</v>
      </c>
      <c r="H8" s="354" t="s">
        <v>392</v>
      </c>
      <c r="I8" s="355">
        <v>131048</v>
      </c>
      <c r="J8" s="354" t="s">
        <v>392</v>
      </c>
      <c r="K8" s="355">
        <v>170000</v>
      </c>
      <c r="L8" s="354" t="s">
        <v>463</v>
      </c>
    </row>
    <row r="9" spans="1:12" ht="11.25">
      <c r="A9" s="349" t="s">
        <v>464</v>
      </c>
      <c r="B9" s="352"/>
      <c r="C9" s="355">
        <v>1000000</v>
      </c>
      <c r="D9" s="354"/>
      <c r="E9" s="355">
        <v>1300000</v>
      </c>
      <c r="F9" s="354"/>
      <c r="G9" s="355">
        <v>1500000</v>
      </c>
      <c r="H9" s="354"/>
      <c r="I9" s="355">
        <v>1810000</v>
      </c>
      <c r="J9" s="354" t="s">
        <v>392</v>
      </c>
      <c r="K9" s="355">
        <v>2000000</v>
      </c>
      <c r="L9" s="354"/>
    </row>
    <row r="10" spans="1:12" ht="11.25">
      <c r="A10" s="349" t="s">
        <v>152</v>
      </c>
      <c r="B10" s="352"/>
      <c r="C10" s="355">
        <v>243350</v>
      </c>
      <c r="D10" s="357"/>
      <c r="E10" s="355">
        <v>241760</v>
      </c>
      <c r="F10" s="354"/>
      <c r="G10" s="355">
        <v>233550</v>
      </c>
      <c r="H10" s="354"/>
      <c r="I10" s="355">
        <v>123310</v>
      </c>
      <c r="J10" s="354"/>
      <c r="K10" s="355">
        <v>125000</v>
      </c>
      <c r="L10" s="354"/>
    </row>
    <row r="11" spans="1:12" ht="11.25">
      <c r="A11" s="349" t="s">
        <v>110</v>
      </c>
      <c r="B11" s="352"/>
      <c r="C11" s="359">
        <v>26710</v>
      </c>
      <c r="D11" s="366"/>
      <c r="E11" s="359">
        <v>22030</v>
      </c>
      <c r="F11" s="360"/>
      <c r="G11" s="359">
        <v>26960</v>
      </c>
      <c r="H11" s="360"/>
      <c r="I11" s="359">
        <v>13667</v>
      </c>
      <c r="J11" s="360"/>
      <c r="K11" s="359">
        <v>20000</v>
      </c>
      <c r="L11" s="360" t="s">
        <v>460</v>
      </c>
    </row>
    <row r="12" spans="1:12" ht="11.25">
      <c r="A12" s="349" t="s">
        <v>476</v>
      </c>
      <c r="B12" s="66"/>
      <c r="C12" s="367">
        <v>634200</v>
      </c>
      <c r="D12" s="368"/>
      <c r="E12" s="367">
        <v>820000</v>
      </c>
      <c r="F12" s="368"/>
      <c r="G12" s="367">
        <v>750000</v>
      </c>
      <c r="H12" s="368"/>
      <c r="I12" s="367">
        <v>873385</v>
      </c>
      <c r="J12" s="368" t="s">
        <v>392</v>
      </c>
      <c r="K12" s="367">
        <v>850000</v>
      </c>
      <c r="L12" s="368"/>
    </row>
    <row r="13" spans="1:12" ht="11.25">
      <c r="A13" s="349" t="s">
        <v>477</v>
      </c>
      <c r="B13" s="352"/>
      <c r="C13" s="355">
        <v>7000</v>
      </c>
      <c r="D13" s="354"/>
      <c r="E13" s="355">
        <v>8000</v>
      </c>
      <c r="F13" s="354"/>
      <c r="G13" s="355">
        <v>8000</v>
      </c>
      <c r="H13" s="354"/>
      <c r="I13" s="355">
        <v>8000</v>
      </c>
      <c r="J13" s="354"/>
      <c r="K13" s="355">
        <v>8000</v>
      </c>
      <c r="L13" s="354"/>
    </row>
    <row r="14" spans="1:12" ht="11.25">
      <c r="A14" s="349" t="s">
        <v>478</v>
      </c>
      <c r="B14" s="352"/>
      <c r="C14" s="355">
        <v>13056</v>
      </c>
      <c r="D14" s="357"/>
      <c r="E14" s="355">
        <v>12016</v>
      </c>
      <c r="F14" s="354"/>
      <c r="G14" s="355">
        <v>13888</v>
      </c>
      <c r="H14" s="354"/>
      <c r="I14" s="355">
        <v>7698</v>
      </c>
      <c r="J14" s="354" t="s">
        <v>392</v>
      </c>
      <c r="K14" s="355">
        <v>16208</v>
      </c>
      <c r="L14" s="354"/>
    </row>
    <row r="15" spans="1:12" ht="11.25">
      <c r="A15" s="349" t="s">
        <v>112</v>
      </c>
      <c r="B15" s="352"/>
      <c r="C15" s="355">
        <v>1190673</v>
      </c>
      <c r="D15" s="354" t="s">
        <v>392</v>
      </c>
      <c r="E15" s="355">
        <v>1307536</v>
      </c>
      <c r="F15" s="354"/>
      <c r="G15" s="355">
        <v>1220315</v>
      </c>
      <c r="H15" s="354"/>
      <c r="I15" s="355">
        <v>1173286</v>
      </c>
      <c r="J15" s="354" t="s">
        <v>392</v>
      </c>
      <c r="K15" s="355">
        <v>1250000</v>
      </c>
      <c r="L15" s="354" t="s">
        <v>460</v>
      </c>
    </row>
    <row r="16" spans="1:12" ht="11.25">
      <c r="A16" s="349" t="s">
        <v>381</v>
      </c>
      <c r="B16" s="352"/>
      <c r="C16" s="355" t="s">
        <v>3</v>
      </c>
      <c r="D16" s="354"/>
      <c r="E16" s="355" t="s">
        <v>3</v>
      </c>
      <c r="F16" s="354"/>
      <c r="G16" s="355" t="s">
        <v>16</v>
      </c>
      <c r="H16" s="354"/>
      <c r="I16" s="355" t="s">
        <v>16</v>
      </c>
      <c r="J16" s="354"/>
      <c r="K16" s="355" t="s">
        <v>16</v>
      </c>
      <c r="L16" s="354"/>
    </row>
    <row r="17" spans="1:12" ht="11.25">
      <c r="A17" s="349" t="s">
        <v>479</v>
      </c>
      <c r="B17" s="352"/>
      <c r="C17" s="355">
        <v>600000</v>
      </c>
      <c r="D17" s="354"/>
      <c r="E17" s="355">
        <v>570000</v>
      </c>
      <c r="F17" s="354"/>
      <c r="G17" s="355">
        <v>490000</v>
      </c>
      <c r="H17" s="354"/>
      <c r="I17" s="355">
        <v>378000</v>
      </c>
      <c r="J17" s="354" t="s">
        <v>480</v>
      </c>
      <c r="K17" s="355">
        <v>414000</v>
      </c>
      <c r="L17" s="354"/>
    </row>
    <row r="18" spans="1:12" ht="11.25">
      <c r="A18" s="349" t="s">
        <v>481</v>
      </c>
      <c r="B18" s="352"/>
      <c r="C18" s="355">
        <v>19</v>
      </c>
      <c r="D18" s="357"/>
      <c r="E18" s="355" t="s">
        <v>3</v>
      </c>
      <c r="F18" s="354"/>
      <c r="G18" s="355" t="s">
        <v>3</v>
      </c>
      <c r="H18" s="354"/>
      <c r="I18" s="355" t="s">
        <v>3</v>
      </c>
      <c r="J18" s="354"/>
      <c r="K18" s="355" t="s">
        <v>3</v>
      </c>
      <c r="L18" s="354"/>
    </row>
    <row r="19" spans="1:12" ht="11.25">
      <c r="A19" s="349" t="s">
        <v>482</v>
      </c>
      <c r="B19" s="352"/>
      <c r="C19" s="355">
        <v>3030000</v>
      </c>
      <c r="D19" s="357"/>
      <c r="E19" s="355">
        <v>3551983</v>
      </c>
      <c r="F19" s="354" t="s">
        <v>392</v>
      </c>
      <c r="G19" s="355">
        <v>3268659</v>
      </c>
      <c r="H19" s="354" t="s">
        <v>392</v>
      </c>
      <c r="I19" s="355">
        <v>2346131</v>
      </c>
      <c r="J19" s="354" t="s">
        <v>392</v>
      </c>
      <c r="K19" s="355">
        <v>3607132</v>
      </c>
      <c r="L19" s="354"/>
    </row>
    <row r="20" spans="1:12" ht="11.25">
      <c r="A20" s="349" t="s">
        <v>115</v>
      </c>
      <c r="B20" s="352"/>
      <c r="C20" s="355">
        <v>136374</v>
      </c>
      <c r="D20" s="357"/>
      <c r="E20" s="355">
        <v>124403</v>
      </c>
      <c r="F20" s="354"/>
      <c r="G20" s="355">
        <v>117053</v>
      </c>
      <c r="H20" s="354"/>
      <c r="I20" s="355">
        <v>31345</v>
      </c>
      <c r="J20" s="354"/>
      <c r="K20" s="355">
        <v>36000</v>
      </c>
      <c r="L20" s="354"/>
    </row>
    <row r="21" spans="1:12" ht="11.25">
      <c r="A21" s="349" t="s">
        <v>116</v>
      </c>
      <c r="B21" s="352"/>
      <c r="C21" s="355">
        <v>67975</v>
      </c>
      <c r="D21" s="354"/>
      <c r="E21" s="355">
        <v>69730</v>
      </c>
      <c r="F21" s="354"/>
      <c r="G21" s="355">
        <v>79840</v>
      </c>
      <c r="H21" s="354" t="s">
        <v>392</v>
      </c>
      <c r="I21" s="355">
        <v>41028</v>
      </c>
      <c r="J21" s="354"/>
      <c r="K21" s="355">
        <v>60000</v>
      </c>
      <c r="L21" s="354" t="s">
        <v>460</v>
      </c>
    </row>
    <row r="22" spans="1:12" ht="11.25">
      <c r="A22" s="349" t="s">
        <v>483</v>
      </c>
      <c r="B22" s="352"/>
      <c r="C22" s="356" t="s">
        <v>16</v>
      </c>
      <c r="D22" s="357"/>
      <c r="E22" s="356" t="s">
        <v>16</v>
      </c>
      <c r="F22" s="357"/>
      <c r="G22" s="356" t="s">
        <v>16</v>
      </c>
      <c r="H22" s="357"/>
      <c r="I22" s="356" t="s">
        <v>16</v>
      </c>
      <c r="J22" s="357"/>
      <c r="K22" s="356" t="s">
        <v>16</v>
      </c>
      <c r="L22" s="357"/>
    </row>
    <row r="23" spans="1:12" ht="11.25">
      <c r="A23" s="349" t="s">
        <v>117</v>
      </c>
      <c r="B23" s="352"/>
      <c r="C23" s="359">
        <v>200673</v>
      </c>
      <c r="D23" s="360"/>
      <c r="E23" s="359">
        <v>187327</v>
      </c>
      <c r="F23" s="360" t="s">
        <v>392</v>
      </c>
      <c r="G23" s="359">
        <v>145430.3</v>
      </c>
      <c r="H23" s="360" t="s">
        <v>392</v>
      </c>
      <c r="I23" s="359">
        <v>72223.1</v>
      </c>
      <c r="J23" s="360" t="s">
        <v>392</v>
      </c>
      <c r="K23" s="359">
        <v>150000</v>
      </c>
      <c r="L23" s="360"/>
    </row>
    <row r="24" spans="1:12" ht="11.25">
      <c r="A24" s="361" t="s">
        <v>47</v>
      </c>
      <c r="B24" s="362"/>
      <c r="C24" s="363">
        <v>7330000</v>
      </c>
      <c r="D24" s="364" t="s">
        <v>392</v>
      </c>
      <c r="E24" s="363">
        <v>8410000</v>
      </c>
      <c r="F24" s="364" t="s">
        <v>392</v>
      </c>
      <c r="G24" s="363">
        <v>8060000</v>
      </c>
      <c r="H24" s="364"/>
      <c r="I24" s="363">
        <v>7020000</v>
      </c>
      <c r="J24" s="364" t="s">
        <v>392</v>
      </c>
      <c r="K24" s="363">
        <v>8710000</v>
      </c>
      <c r="L24" s="351"/>
    </row>
    <row r="25" spans="1:12" ht="11.25">
      <c r="A25" s="429" t="s">
        <v>489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</row>
    <row r="26" spans="1:12" ht="11.25">
      <c r="A26" s="431" t="s">
        <v>469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</row>
    <row r="27" spans="1:12" ht="11.25">
      <c r="A27" s="431" t="s">
        <v>470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</row>
    <row r="28" spans="1:12" ht="11.25">
      <c r="A28" s="431" t="s">
        <v>484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</row>
    <row r="29" spans="1:12" ht="11.25">
      <c r="A29" s="431" t="s">
        <v>485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</row>
    <row r="30" spans="1:12" ht="11.25">
      <c r="A30" s="431" t="s">
        <v>486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</row>
    <row r="31" spans="1:12" ht="11.25">
      <c r="A31" s="431" t="s">
        <v>487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</row>
    <row r="32" spans="1:12" ht="11.25">
      <c r="A32" s="431" t="s">
        <v>488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</row>
  </sheetData>
  <sheetProtection/>
  <mergeCells count="13">
    <mergeCell ref="A32:L32"/>
    <mergeCell ref="A26:L26"/>
    <mergeCell ref="A27:L27"/>
    <mergeCell ref="A28:L28"/>
    <mergeCell ref="A29:L29"/>
    <mergeCell ref="A30:L30"/>
    <mergeCell ref="A31:L31"/>
    <mergeCell ref="A1:L1"/>
    <mergeCell ref="A2:L2"/>
    <mergeCell ref="A3:L3"/>
    <mergeCell ref="A4:L4"/>
    <mergeCell ref="A5:L5"/>
    <mergeCell ref="A25:L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345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1.25" customHeight="1"/>
  <cols>
    <col min="1" max="1" width="48.7109375" style="4" customWidth="1"/>
    <col min="2" max="2" width="1.8515625" style="4" customWidth="1"/>
    <col min="3" max="3" width="15.8515625" style="4" customWidth="1"/>
    <col min="4" max="4" width="1.8515625" style="4" customWidth="1"/>
    <col min="5" max="5" width="11.140625" style="4" customWidth="1"/>
    <col min="6" max="6" width="1.8515625" style="6" customWidth="1"/>
    <col min="7" max="7" width="11.28125" style="4" customWidth="1"/>
    <col min="8" max="8" width="1.8515625" style="6" customWidth="1"/>
    <col min="9" max="9" width="11.00390625" style="4" customWidth="1"/>
    <col min="10" max="10" width="1.8515625" style="6" customWidth="1"/>
    <col min="11" max="11" width="11.28125" style="4" customWidth="1"/>
    <col min="12" max="12" width="1.8515625" style="6" customWidth="1"/>
    <col min="13" max="13" width="10.8515625" style="5" customWidth="1"/>
    <col min="14" max="16384" width="9.28125" style="4" customWidth="1"/>
  </cols>
  <sheetData>
    <row r="1" spans="1:254" ht="11.25" customHeight="1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254" ht="11.25" customHeight="1">
      <c r="A2" s="397" t="s">
        <v>500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ht="11.25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ht="11.25" customHeight="1">
      <c r="A4" s="77"/>
      <c r="B4" s="77"/>
      <c r="C4" s="77"/>
      <c r="D4" s="77"/>
      <c r="E4" s="79">
        <v>2006</v>
      </c>
      <c r="F4" s="78"/>
      <c r="G4" s="79">
        <v>2007</v>
      </c>
      <c r="H4" s="78"/>
      <c r="I4" s="79">
        <v>2008</v>
      </c>
      <c r="J4" s="80"/>
      <c r="K4" s="79">
        <v>2009</v>
      </c>
      <c r="L4" s="11"/>
      <c r="M4" s="79">
        <v>2010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ht="11.25" customHeight="1">
      <c r="A5" s="48" t="s">
        <v>178</v>
      </c>
      <c r="B5" s="48"/>
      <c r="C5" s="81"/>
      <c r="D5" s="83"/>
      <c r="E5" s="86"/>
      <c r="F5" s="85"/>
      <c r="G5" s="86"/>
      <c r="H5" s="85"/>
      <c r="I5" s="86"/>
      <c r="J5" s="87"/>
      <c r="K5" s="68"/>
      <c r="L5" s="12"/>
      <c r="M5" s="6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ht="11.25" customHeight="1">
      <c r="A6" s="49" t="s">
        <v>260</v>
      </c>
      <c r="B6" s="49"/>
      <c r="C6" s="88" t="s">
        <v>185</v>
      </c>
      <c r="D6" s="89"/>
      <c r="E6" s="92">
        <v>6080000</v>
      </c>
      <c r="F6" s="91"/>
      <c r="G6" s="92">
        <v>7030000</v>
      </c>
      <c r="H6" s="91" t="s">
        <v>392</v>
      </c>
      <c r="I6" s="92">
        <v>7390000</v>
      </c>
      <c r="J6" s="91" t="s">
        <v>392</v>
      </c>
      <c r="K6" s="92">
        <v>6000000</v>
      </c>
      <c r="L6" s="15" t="s">
        <v>392</v>
      </c>
      <c r="M6" s="321">
        <v>7290000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11.25" customHeight="1">
      <c r="A7" s="49" t="s">
        <v>261</v>
      </c>
      <c r="B7" s="49"/>
      <c r="C7" s="88" t="s">
        <v>24</v>
      </c>
      <c r="D7" s="89"/>
      <c r="E7" s="92">
        <v>4180000</v>
      </c>
      <c r="F7" s="91" t="s">
        <v>392</v>
      </c>
      <c r="G7" s="92">
        <v>4790000</v>
      </c>
      <c r="H7" s="91" t="s">
        <v>392</v>
      </c>
      <c r="I7" s="92">
        <v>4590000</v>
      </c>
      <c r="J7" s="91"/>
      <c r="K7" s="92">
        <v>4000000</v>
      </c>
      <c r="L7" s="15" t="s">
        <v>392</v>
      </c>
      <c r="M7" s="321">
        <v>4960000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ht="11.25" customHeight="1">
      <c r="A8" s="49" t="s">
        <v>262</v>
      </c>
      <c r="B8" s="49"/>
      <c r="C8" s="88" t="s">
        <v>24</v>
      </c>
      <c r="D8" s="89"/>
      <c r="E8" s="93">
        <v>4820000</v>
      </c>
      <c r="F8" s="94"/>
      <c r="G8" s="93">
        <v>4730000</v>
      </c>
      <c r="H8" s="94"/>
      <c r="I8" s="93">
        <v>4410000</v>
      </c>
      <c r="J8" s="95"/>
      <c r="K8" s="93">
        <v>4180000</v>
      </c>
      <c r="L8" s="16"/>
      <c r="M8" s="322">
        <v>5300000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11.25" customHeight="1">
      <c r="A9" s="48" t="s">
        <v>1</v>
      </c>
      <c r="B9" s="48"/>
      <c r="C9" s="81"/>
      <c r="D9" s="83"/>
      <c r="E9" s="97"/>
      <c r="F9" s="91"/>
      <c r="G9" s="97"/>
      <c r="H9" s="91"/>
      <c r="I9" s="97"/>
      <c r="J9" s="70"/>
      <c r="K9" s="97"/>
      <c r="L9" s="15"/>
      <c r="M9" s="9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ht="11.25" customHeight="1">
      <c r="A10" s="49" t="s">
        <v>179</v>
      </c>
      <c r="B10" s="49"/>
      <c r="C10" s="77"/>
      <c r="D10" s="89"/>
      <c r="E10" s="97"/>
      <c r="F10" s="60"/>
      <c r="G10" s="97"/>
      <c r="H10" s="60"/>
      <c r="I10" s="97"/>
      <c r="J10" s="70"/>
      <c r="K10" s="97"/>
      <c r="L10" s="15"/>
      <c r="M10" s="9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ht="11.25" customHeight="1">
      <c r="A11" s="50" t="s">
        <v>2</v>
      </c>
      <c r="B11" s="50"/>
      <c r="C11" s="88" t="s">
        <v>24</v>
      </c>
      <c r="D11" s="89"/>
      <c r="E11" s="99" t="s">
        <v>3</v>
      </c>
      <c r="F11" s="60"/>
      <c r="G11" s="99" t="s">
        <v>3</v>
      </c>
      <c r="H11" s="60"/>
      <c r="I11" s="99" t="s">
        <v>3</v>
      </c>
      <c r="J11" s="70"/>
      <c r="K11" s="99" t="s">
        <v>3</v>
      </c>
      <c r="L11" s="15"/>
      <c r="M11" s="99" t="s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ht="11.25" customHeight="1">
      <c r="A12" s="50" t="s">
        <v>263</v>
      </c>
      <c r="B12" s="50"/>
      <c r="C12" s="88" t="s">
        <v>24</v>
      </c>
      <c r="D12" s="89"/>
      <c r="E12" s="100">
        <v>179000</v>
      </c>
      <c r="F12" s="101"/>
      <c r="G12" s="100">
        <v>162000</v>
      </c>
      <c r="H12" s="101"/>
      <c r="I12" s="100">
        <v>146000</v>
      </c>
      <c r="J12" s="101"/>
      <c r="K12" s="100">
        <v>141000</v>
      </c>
      <c r="L12" s="25"/>
      <c r="M12" s="100">
        <v>144000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ht="11.25" customHeight="1">
      <c r="A13" s="50" t="s">
        <v>4</v>
      </c>
      <c r="B13" s="50"/>
      <c r="C13" s="77"/>
      <c r="D13" s="89"/>
      <c r="E13" s="101"/>
      <c r="F13" s="101"/>
      <c r="G13" s="101"/>
      <c r="H13" s="101"/>
      <c r="I13" s="101"/>
      <c r="J13" s="101"/>
      <c r="K13" s="101"/>
      <c r="L13" s="25"/>
      <c r="M13" s="10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ht="11.25" customHeight="1">
      <c r="A14" s="51" t="s">
        <v>264</v>
      </c>
      <c r="B14" s="51"/>
      <c r="C14" s="88" t="s">
        <v>24</v>
      </c>
      <c r="D14" s="89"/>
      <c r="E14" s="100">
        <v>53800</v>
      </c>
      <c r="F14" s="101"/>
      <c r="G14" s="100">
        <v>46400</v>
      </c>
      <c r="H14" s="101"/>
      <c r="I14" s="100">
        <v>64300</v>
      </c>
      <c r="J14" s="101"/>
      <c r="K14" s="100">
        <v>23000</v>
      </c>
      <c r="L14" s="25"/>
      <c r="M14" s="100">
        <v>43900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ht="11.25" customHeight="1">
      <c r="A15" s="51" t="s">
        <v>6</v>
      </c>
      <c r="B15" s="51"/>
      <c r="C15" s="88" t="s">
        <v>24</v>
      </c>
      <c r="D15" s="89"/>
      <c r="E15" s="100">
        <v>12100</v>
      </c>
      <c r="F15" s="101"/>
      <c r="G15" s="100">
        <v>10600</v>
      </c>
      <c r="H15" s="101"/>
      <c r="I15" s="100">
        <v>18000</v>
      </c>
      <c r="J15" s="101"/>
      <c r="K15" s="100">
        <v>10600</v>
      </c>
      <c r="L15" s="25"/>
      <c r="M15" s="100">
        <v>5120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ht="11.25" customHeight="1">
      <c r="A16" s="51" t="s">
        <v>7</v>
      </c>
      <c r="B16" s="51"/>
      <c r="C16" s="88" t="s">
        <v>24</v>
      </c>
      <c r="D16" s="89"/>
      <c r="E16" s="100">
        <v>265000</v>
      </c>
      <c r="F16" s="101"/>
      <c r="G16" s="100">
        <v>259000</v>
      </c>
      <c r="H16" s="101"/>
      <c r="I16" s="100">
        <v>307000</v>
      </c>
      <c r="J16" s="101"/>
      <c r="K16" s="100">
        <v>140000</v>
      </c>
      <c r="L16" s="25"/>
      <c r="M16" s="100">
        <v>305000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ht="11.25" customHeight="1">
      <c r="A17" s="51" t="s">
        <v>8</v>
      </c>
      <c r="B17" s="51"/>
      <c r="C17" s="88" t="s">
        <v>24</v>
      </c>
      <c r="D17" s="89"/>
      <c r="E17" s="100">
        <v>10900</v>
      </c>
      <c r="F17" s="101"/>
      <c r="G17" s="100">
        <v>11700</v>
      </c>
      <c r="H17" s="101"/>
      <c r="I17" s="100">
        <v>13100</v>
      </c>
      <c r="J17" s="101"/>
      <c r="K17" s="100">
        <v>7570</v>
      </c>
      <c r="L17" s="25"/>
      <c r="M17" s="100">
        <v>13000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11.25" customHeight="1">
      <c r="A18" s="51" t="s">
        <v>236</v>
      </c>
      <c r="B18" s="51"/>
      <c r="C18" s="88" t="s">
        <v>24</v>
      </c>
      <c r="D18" s="89"/>
      <c r="E18" s="100">
        <v>179000</v>
      </c>
      <c r="F18" s="101"/>
      <c r="G18" s="100">
        <v>158000</v>
      </c>
      <c r="H18" s="101"/>
      <c r="I18" s="100">
        <v>157000</v>
      </c>
      <c r="J18" s="101"/>
      <c r="K18" s="100">
        <v>91800</v>
      </c>
      <c r="L18" s="25"/>
      <c r="M18" s="100">
        <v>133000</v>
      </c>
      <c r="N18" s="17"/>
      <c r="O18" s="1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11.25" customHeight="1">
      <c r="A19" s="50" t="s">
        <v>9</v>
      </c>
      <c r="B19" s="50"/>
      <c r="C19" s="77"/>
      <c r="D19" s="89"/>
      <c r="E19" s="101"/>
      <c r="F19" s="101"/>
      <c r="G19" s="101"/>
      <c r="H19" s="101"/>
      <c r="I19" s="101"/>
      <c r="J19" s="101"/>
      <c r="K19" s="101"/>
      <c r="L19" s="25"/>
      <c r="M19" s="10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11.25" customHeight="1">
      <c r="A20" s="51" t="s">
        <v>315</v>
      </c>
      <c r="B20" s="51"/>
      <c r="C20" s="88" t="s">
        <v>24</v>
      </c>
      <c r="D20" s="89"/>
      <c r="E20" s="97">
        <v>375000</v>
      </c>
      <c r="F20" s="91"/>
      <c r="G20" s="97">
        <v>253000</v>
      </c>
      <c r="H20" s="91">
        <v>6</v>
      </c>
      <c r="I20" s="97">
        <v>115000</v>
      </c>
      <c r="J20" s="70"/>
      <c r="K20" s="97">
        <v>155000</v>
      </c>
      <c r="L20" s="15">
        <v>7</v>
      </c>
      <c r="M20" s="97">
        <v>129000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11.25" customHeight="1">
      <c r="A21" s="51" t="s">
        <v>313</v>
      </c>
      <c r="B21" s="51"/>
      <c r="C21" s="88" t="s">
        <v>24</v>
      </c>
      <c r="D21" s="89"/>
      <c r="E21" s="102">
        <v>8520</v>
      </c>
      <c r="F21" s="108"/>
      <c r="G21" s="102">
        <v>9620</v>
      </c>
      <c r="H21" s="108"/>
      <c r="I21" s="107">
        <v>9940</v>
      </c>
      <c r="J21" s="108"/>
      <c r="K21" s="100">
        <v>7290</v>
      </c>
      <c r="L21" s="18"/>
      <c r="M21" s="107">
        <v>6820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11.25" customHeight="1">
      <c r="A22" s="50" t="s">
        <v>10</v>
      </c>
      <c r="B22" s="52"/>
      <c r="C22" s="88" t="s">
        <v>24</v>
      </c>
      <c r="D22" s="89"/>
      <c r="E22" s="104">
        <v>1080000</v>
      </c>
      <c r="F22" s="105"/>
      <c r="G22" s="104">
        <v>910000</v>
      </c>
      <c r="H22" s="105"/>
      <c r="I22" s="104">
        <v>831000</v>
      </c>
      <c r="J22" s="106"/>
      <c r="K22" s="104">
        <v>576000</v>
      </c>
      <c r="L22" s="19"/>
      <c r="M22" s="104">
        <v>779000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11.25" customHeight="1">
      <c r="A23" s="49" t="s">
        <v>180</v>
      </c>
      <c r="B23" s="49"/>
      <c r="C23" s="77"/>
      <c r="D23" s="89"/>
      <c r="E23" s="97"/>
      <c r="F23" s="91"/>
      <c r="G23" s="97"/>
      <c r="H23" s="91"/>
      <c r="I23" s="97"/>
      <c r="J23" s="70"/>
      <c r="K23" s="97"/>
      <c r="L23" s="15"/>
      <c r="M23" s="97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ht="11.25" customHeight="1">
      <c r="A24" s="50" t="s">
        <v>11</v>
      </c>
      <c r="B24" s="50"/>
      <c r="C24" s="77"/>
      <c r="D24" s="89"/>
      <c r="E24" s="97"/>
      <c r="F24" s="91"/>
      <c r="G24" s="97"/>
      <c r="H24" s="91"/>
      <c r="I24" s="97"/>
      <c r="J24" s="70"/>
      <c r="K24" s="97"/>
      <c r="L24" s="15"/>
      <c r="M24" s="9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ht="11.25" customHeight="1">
      <c r="A25" s="51" t="s">
        <v>264</v>
      </c>
      <c r="B25" s="51"/>
      <c r="C25" s="88" t="s">
        <v>24</v>
      </c>
      <c r="D25" s="89"/>
      <c r="E25" s="100">
        <v>17400</v>
      </c>
      <c r="F25" s="101"/>
      <c r="G25" s="100">
        <v>12000</v>
      </c>
      <c r="H25" s="101"/>
      <c r="I25" s="100">
        <v>2280</v>
      </c>
      <c r="J25" s="101"/>
      <c r="K25" s="101">
        <v>743</v>
      </c>
      <c r="L25" s="25"/>
      <c r="M25" s="100">
        <v>1390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ht="11.25" customHeight="1">
      <c r="A26" s="51" t="s">
        <v>6</v>
      </c>
      <c r="B26" s="51"/>
      <c r="C26" s="88" t="s">
        <v>24</v>
      </c>
      <c r="D26" s="89"/>
      <c r="E26" s="100">
        <v>16700</v>
      </c>
      <c r="F26" s="101"/>
      <c r="G26" s="100">
        <v>21000</v>
      </c>
      <c r="H26" s="101"/>
      <c r="I26" s="100">
        <v>22600</v>
      </c>
      <c r="J26" s="101"/>
      <c r="K26" s="100">
        <v>13500</v>
      </c>
      <c r="L26" s="25"/>
      <c r="M26" s="100">
        <v>21600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11.25" customHeight="1">
      <c r="A27" s="51" t="s">
        <v>12</v>
      </c>
      <c r="B27" s="51"/>
      <c r="C27" s="88" t="s">
        <v>24</v>
      </c>
      <c r="D27" s="89"/>
      <c r="E27" s="100">
        <v>22300</v>
      </c>
      <c r="F27" s="101"/>
      <c r="G27" s="100">
        <v>27000</v>
      </c>
      <c r="H27" s="101"/>
      <c r="I27" s="100">
        <v>11300</v>
      </c>
      <c r="J27" s="101"/>
      <c r="K27" s="100">
        <v>2900</v>
      </c>
      <c r="L27" s="25"/>
      <c r="M27" s="100">
        <v>4850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11.25" customHeight="1">
      <c r="A28" s="51" t="s">
        <v>236</v>
      </c>
      <c r="B28" s="51"/>
      <c r="C28" s="88" t="s">
        <v>24</v>
      </c>
      <c r="D28" s="89"/>
      <c r="E28" s="100">
        <v>156000</v>
      </c>
      <c r="F28" s="101"/>
      <c r="G28" s="100">
        <v>231000</v>
      </c>
      <c r="H28" s="101"/>
      <c r="I28" s="100">
        <v>250000</v>
      </c>
      <c r="J28" s="101"/>
      <c r="K28" s="100">
        <v>263000</v>
      </c>
      <c r="L28" s="25"/>
      <c r="M28" s="100">
        <v>246000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11.25" customHeight="1">
      <c r="A29" s="50" t="s">
        <v>13</v>
      </c>
      <c r="B29" s="50"/>
      <c r="C29" s="77"/>
      <c r="D29" s="89"/>
      <c r="E29" s="97"/>
      <c r="F29" s="91"/>
      <c r="G29" s="97"/>
      <c r="H29" s="91"/>
      <c r="I29" s="97"/>
      <c r="J29" s="70"/>
      <c r="K29" s="97"/>
      <c r="L29" s="15"/>
      <c r="M29" s="9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11.25" customHeight="1">
      <c r="A30" s="51" t="s">
        <v>315</v>
      </c>
      <c r="B30" s="51"/>
      <c r="C30" s="88" t="s">
        <v>24</v>
      </c>
      <c r="D30" s="89"/>
      <c r="E30" s="97">
        <v>272000</v>
      </c>
      <c r="F30" s="91">
        <v>6</v>
      </c>
      <c r="G30" s="97">
        <v>115000</v>
      </c>
      <c r="H30" s="91"/>
      <c r="I30" s="97">
        <v>105000</v>
      </c>
      <c r="J30" s="70">
        <v>9</v>
      </c>
      <c r="K30" s="97">
        <v>129000</v>
      </c>
      <c r="M30" s="97">
        <v>115000</v>
      </c>
      <c r="N30" s="97"/>
      <c r="O30" s="97"/>
      <c r="P30" s="97"/>
      <c r="Q30" s="91"/>
      <c r="R30" s="97"/>
      <c r="S30" s="91"/>
      <c r="T30" s="97"/>
      <c r="U30" s="70"/>
      <c r="V30" s="9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1.25" customHeight="1">
      <c r="A31" s="51" t="s">
        <v>313</v>
      </c>
      <c r="B31" s="51"/>
      <c r="C31" s="88" t="s">
        <v>24</v>
      </c>
      <c r="D31" s="89"/>
      <c r="E31" s="102">
        <v>9620</v>
      </c>
      <c r="F31" s="108"/>
      <c r="G31" s="107">
        <v>9940</v>
      </c>
      <c r="H31" s="108"/>
      <c r="I31" s="107">
        <v>7290</v>
      </c>
      <c r="J31" s="108"/>
      <c r="K31" s="107">
        <v>6820</v>
      </c>
      <c r="L31" s="108" t="s">
        <v>392</v>
      </c>
      <c r="M31" s="107">
        <v>7300</v>
      </c>
      <c r="N31" s="285"/>
      <c r="O31" s="286"/>
      <c r="P31" s="285"/>
      <c r="Q31" s="286"/>
      <c r="R31" s="164"/>
      <c r="S31" s="164"/>
      <c r="T31" s="164"/>
      <c r="U31" s="286"/>
      <c r="V31" s="164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1.25" customHeight="1">
      <c r="A32" s="50" t="s">
        <v>10</v>
      </c>
      <c r="B32" s="52"/>
      <c r="C32" s="88" t="s">
        <v>24</v>
      </c>
      <c r="D32" s="89"/>
      <c r="E32" s="92">
        <v>493000</v>
      </c>
      <c r="F32" s="91"/>
      <c r="G32" s="92">
        <v>416000</v>
      </c>
      <c r="H32" s="91"/>
      <c r="I32" s="92">
        <v>399000</v>
      </c>
      <c r="J32" s="70"/>
      <c r="K32" s="92">
        <v>416000</v>
      </c>
      <c r="L32" s="15"/>
      <c r="M32" s="92">
        <v>396000</v>
      </c>
      <c r="N32" s="90"/>
      <c r="O32" s="92"/>
      <c r="P32" s="92"/>
      <c r="Q32" s="91"/>
      <c r="R32" s="92"/>
      <c r="S32" s="91"/>
      <c r="T32" s="92"/>
      <c r="U32" s="70"/>
      <c r="V32" s="92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2" customHeight="1">
      <c r="A33" s="49" t="s">
        <v>299</v>
      </c>
      <c r="B33" s="49"/>
      <c r="C33" s="77"/>
      <c r="D33" s="110"/>
      <c r="E33" s="92" t="s">
        <v>16</v>
      </c>
      <c r="F33" s="91"/>
      <c r="G33" s="92" t="s">
        <v>16</v>
      </c>
      <c r="H33" s="91"/>
      <c r="I33" s="92" t="s">
        <v>16</v>
      </c>
      <c r="J33" s="70"/>
      <c r="K33" s="92" t="s">
        <v>16</v>
      </c>
      <c r="L33" s="15"/>
      <c r="M33" s="99" t="s">
        <v>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1.25" customHeight="1">
      <c r="A34" s="49" t="s">
        <v>17</v>
      </c>
      <c r="B34" s="49"/>
      <c r="C34" s="77"/>
      <c r="D34" s="89"/>
      <c r="E34" s="92"/>
      <c r="F34" s="91"/>
      <c r="G34" s="92"/>
      <c r="H34" s="91"/>
      <c r="I34" s="92"/>
      <c r="J34" s="70"/>
      <c r="K34" s="92"/>
      <c r="L34" s="15"/>
      <c r="M34" s="9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1.25" customHeight="1">
      <c r="A35" s="50" t="s">
        <v>181</v>
      </c>
      <c r="B35" s="50"/>
      <c r="C35" s="88" t="s">
        <v>24</v>
      </c>
      <c r="D35" s="89"/>
      <c r="E35" s="92">
        <v>589000</v>
      </c>
      <c r="F35" s="91"/>
      <c r="G35" s="92">
        <v>493000</v>
      </c>
      <c r="H35" s="91"/>
      <c r="I35" s="92">
        <v>432000</v>
      </c>
      <c r="J35" s="15"/>
      <c r="K35" s="92">
        <v>160000</v>
      </c>
      <c r="L35" s="15"/>
      <c r="M35" s="92">
        <v>383000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1.25" customHeight="1">
      <c r="A36" s="50" t="s">
        <v>18</v>
      </c>
      <c r="B36" s="50"/>
      <c r="C36" s="77"/>
      <c r="D36" s="89"/>
      <c r="E36" s="92"/>
      <c r="F36" s="91"/>
      <c r="G36" s="92"/>
      <c r="H36" s="91"/>
      <c r="I36" s="92"/>
      <c r="J36" s="70"/>
      <c r="K36" s="92"/>
      <c r="L36" s="15"/>
      <c r="M36" s="9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1.25" customHeight="1">
      <c r="A37" s="51" t="s">
        <v>19</v>
      </c>
      <c r="B37" s="51"/>
      <c r="C37" s="88" t="s">
        <v>24</v>
      </c>
      <c r="D37" s="89"/>
      <c r="E37" s="92" t="s">
        <v>16</v>
      </c>
      <c r="F37" s="91"/>
      <c r="G37" s="92" t="s">
        <v>16</v>
      </c>
      <c r="H37" s="91"/>
      <c r="I37" s="92" t="s">
        <v>16</v>
      </c>
      <c r="J37" s="70"/>
      <c r="K37" s="92" t="s">
        <v>16</v>
      </c>
      <c r="L37" s="15"/>
      <c r="M37" s="92" t="s">
        <v>16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1.25" customHeight="1">
      <c r="A38" s="51" t="s">
        <v>300</v>
      </c>
      <c r="B38" s="51"/>
      <c r="C38" s="88"/>
      <c r="D38" s="111"/>
      <c r="E38" s="112"/>
      <c r="F38" s="91"/>
      <c r="G38" s="112"/>
      <c r="H38" s="91"/>
      <c r="I38" s="112"/>
      <c r="J38" s="113"/>
      <c r="K38" s="112"/>
      <c r="L38" s="20"/>
      <c r="M38" s="11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1.25" customHeight="1">
      <c r="A39" s="52" t="s">
        <v>15</v>
      </c>
      <c r="B39" s="51"/>
      <c r="C39" s="88" t="s">
        <v>24</v>
      </c>
      <c r="D39" s="89"/>
      <c r="E39" s="301">
        <v>429000</v>
      </c>
      <c r="F39" s="15" t="s">
        <v>392</v>
      </c>
      <c r="G39" s="301">
        <v>469000</v>
      </c>
      <c r="H39" s="15" t="s">
        <v>392</v>
      </c>
      <c r="I39" s="301">
        <v>427000</v>
      </c>
      <c r="J39" s="302"/>
      <c r="K39" s="301">
        <v>383000</v>
      </c>
      <c r="L39" s="15" t="s">
        <v>392</v>
      </c>
      <c r="M39" s="301">
        <v>434000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1.25" customHeight="1">
      <c r="A40" s="52" t="s">
        <v>195</v>
      </c>
      <c r="B40" s="51"/>
      <c r="C40" s="88" t="s">
        <v>24</v>
      </c>
      <c r="D40" s="89"/>
      <c r="E40" s="301">
        <v>252000</v>
      </c>
      <c r="F40" s="15" t="s">
        <v>392</v>
      </c>
      <c r="G40" s="301">
        <v>275000</v>
      </c>
      <c r="H40" s="15" t="s">
        <v>392</v>
      </c>
      <c r="I40" s="301">
        <v>251000</v>
      </c>
      <c r="J40" s="302"/>
      <c r="K40" s="301">
        <v>224000</v>
      </c>
      <c r="L40" s="15" t="s">
        <v>392</v>
      </c>
      <c r="M40" s="301">
        <v>248000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1.25" customHeight="1">
      <c r="A41" s="51" t="s">
        <v>20</v>
      </c>
      <c r="B41" s="51"/>
      <c r="C41" s="88" t="s">
        <v>24</v>
      </c>
      <c r="D41" s="89"/>
      <c r="E41" s="301">
        <v>6160</v>
      </c>
      <c r="F41" s="302"/>
      <c r="G41" s="301">
        <v>5410</v>
      </c>
      <c r="H41" s="302"/>
      <c r="I41" s="301">
        <v>4740</v>
      </c>
      <c r="J41" s="302"/>
      <c r="K41" s="301">
        <v>4190</v>
      </c>
      <c r="L41" s="15" t="s">
        <v>392</v>
      </c>
      <c r="M41" s="301">
        <v>4540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1.25" customHeight="1">
      <c r="A42" s="50" t="s">
        <v>21</v>
      </c>
      <c r="B42" s="50"/>
      <c r="C42" s="77"/>
      <c r="D42" s="89"/>
      <c r="E42" s="97"/>
      <c r="F42" s="91"/>
      <c r="G42" s="97"/>
      <c r="H42" s="91"/>
      <c r="I42" s="97"/>
      <c r="J42" s="70"/>
      <c r="K42" s="97"/>
      <c r="L42" s="15"/>
      <c r="M42" s="9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1.25" customHeight="1">
      <c r="A43" s="51" t="s">
        <v>282</v>
      </c>
      <c r="B43" s="51"/>
      <c r="C43" s="77"/>
      <c r="D43" s="89"/>
      <c r="E43" s="97"/>
      <c r="F43" s="91"/>
      <c r="G43" s="97"/>
      <c r="H43" s="91"/>
      <c r="I43" s="97"/>
      <c r="J43" s="70"/>
      <c r="K43" s="97"/>
      <c r="L43" s="15"/>
      <c r="M43" s="9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1.25" customHeight="1">
      <c r="A44" s="52" t="s">
        <v>5</v>
      </c>
      <c r="B44" s="52"/>
      <c r="C44" s="88" t="s">
        <v>24</v>
      </c>
      <c r="D44" s="89"/>
      <c r="E44" s="97">
        <v>1160</v>
      </c>
      <c r="F44" s="91"/>
      <c r="G44" s="99" t="s">
        <v>3</v>
      </c>
      <c r="H44" s="91"/>
      <c r="I44" s="99" t="s">
        <v>3</v>
      </c>
      <c r="J44" s="70"/>
      <c r="K44" s="99" t="s">
        <v>3</v>
      </c>
      <c r="L44" s="15"/>
      <c r="M44" s="99" t="s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1.25" customHeight="1">
      <c r="A45" s="52" t="s">
        <v>7</v>
      </c>
      <c r="B45" s="52"/>
      <c r="C45" s="88" t="s">
        <v>24</v>
      </c>
      <c r="D45" s="89"/>
      <c r="E45" s="99">
        <v>373000</v>
      </c>
      <c r="F45" s="91"/>
      <c r="G45" s="92">
        <v>155000</v>
      </c>
      <c r="H45" s="91"/>
      <c r="I45" s="92">
        <v>140000</v>
      </c>
      <c r="J45" s="70">
        <v>9</v>
      </c>
      <c r="K45" s="92">
        <v>175000</v>
      </c>
      <c r="L45" s="15"/>
      <c r="M45" s="92">
        <v>154000</v>
      </c>
      <c r="N45" s="10"/>
      <c r="O45" s="14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1.25" customHeight="1">
      <c r="A46" s="52" t="s">
        <v>8</v>
      </c>
      <c r="B46" s="52"/>
      <c r="C46" s="88" t="s">
        <v>24</v>
      </c>
      <c r="D46" s="89"/>
      <c r="E46" s="92">
        <v>5290</v>
      </c>
      <c r="F46" s="15" t="s">
        <v>392</v>
      </c>
      <c r="G46" s="92">
        <v>4970</v>
      </c>
      <c r="H46" s="91"/>
      <c r="I46" s="92">
        <v>4820</v>
      </c>
      <c r="J46" s="15"/>
      <c r="K46" s="92">
        <v>4670</v>
      </c>
      <c r="L46" s="15"/>
      <c r="M46" s="92">
        <v>4670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1.25" customHeight="1">
      <c r="A47" s="51" t="s">
        <v>196</v>
      </c>
      <c r="B47" s="51"/>
      <c r="C47" s="88"/>
      <c r="D47" s="89"/>
      <c r="E47" s="92"/>
      <c r="F47" s="91"/>
      <c r="G47" s="92"/>
      <c r="H47" s="91"/>
      <c r="I47" s="92"/>
      <c r="J47" s="70"/>
      <c r="K47" s="92"/>
      <c r="L47" s="15"/>
      <c r="M47" s="9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1.25" customHeight="1">
      <c r="A48" s="52" t="s">
        <v>301</v>
      </c>
      <c r="B48" s="51"/>
      <c r="C48" s="88" t="s">
        <v>24</v>
      </c>
      <c r="D48" s="89"/>
      <c r="E48" s="92" t="s">
        <v>16</v>
      </c>
      <c r="F48" s="91"/>
      <c r="G48" s="92" t="s">
        <v>16</v>
      </c>
      <c r="H48" s="91"/>
      <c r="I48" s="92" t="s">
        <v>16</v>
      </c>
      <c r="J48" s="70"/>
      <c r="K48" s="92" t="s">
        <v>16</v>
      </c>
      <c r="L48" s="15"/>
      <c r="M48" s="92" t="s">
        <v>16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1.25" customHeight="1">
      <c r="A49" s="52" t="s">
        <v>197</v>
      </c>
      <c r="B49" s="51"/>
      <c r="C49" s="77"/>
      <c r="D49" s="89"/>
      <c r="E49" s="92"/>
      <c r="F49" s="91"/>
      <c r="G49" s="92"/>
      <c r="H49" s="91"/>
      <c r="I49" s="92"/>
      <c r="J49" s="70"/>
      <c r="K49" s="92"/>
      <c r="L49" s="15"/>
      <c r="M49" s="9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1.25" customHeight="1">
      <c r="A50" s="53" t="s">
        <v>302</v>
      </c>
      <c r="B50" s="52"/>
      <c r="C50" s="88" t="s">
        <v>24</v>
      </c>
      <c r="D50" s="89"/>
      <c r="E50" s="301">
        <v>15500</v>
      </c>
      <c r="F50" s="302"/>
      <c r="G50" s="301">
        <v>16300</v>
      </c>
      <c r="H50" s="302"/>
      <c r="I50" s="301">
        <v>11700</v>
      </c>
      <c r="J50" s="302"/>
      <c r="K50" s="301">
        <v>11400</v>
      </c>
      <c r="L50" s="15"/>
      <c r="M50" s="301">
        <v>11500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1.25" customHeight="1">
      <c r="A51" s="53" t="s">
        <v>8</v>
      </c>
      <c r="B51" s="52"/>
      <c r="C51" s="88" t="s">
        <v>24</v>
      </c>
      <c r="D51" s="89"/>
      <c r="E51" s="302">
        <v>220</v>
      </c>
      <c r="F51" s="302"/>
      <c r="G51" s="302">
        <v>221</v>
      </c>
      <c r="H51" s="302"/>
      <c r="I51" s="302">
        <v>235</v>
      </c>
      <c r="J51" s="302"/>
      <c r="K51" s="302">
        <v>160</v>
      </c>
      <c r="L51" s="15"/>
      <c r="M51" s="302">
        <v>284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8" customFormat="1" ht="11.25" customHeight="1">
      <c r="A52" s="53" t="s">
        <v>235</v>
      </c>
      <c r="B52" s="52"/>
      <c r="C52" s="88" t="s">
        <v>24</v>
      </c>
      <c r="D52" s="114"/>
      <c r="E52" s="302">
        <v>231</v>
      </c>
      <c r="F52" s="302"/>
      <c r="G52" s="302">
        <v>216</v>
      </c>
      <c r="H52" s="15"/>
      <c r="I52" s="302">
        <v>272</v>
      </c>
      <c r="J52" s="15" t="s">
        <v>392</v>
      </c>
      <c r="K52" s="302">
        <v>263</v>
      </c>
      <c r="L52" s="302"/>
      <c r="M52" s="302">
        <v>243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1.25" customHeight="1">
      <c r="A53" s="50" t="s">
        <v>22</v>
      </c>
      <c r="B53" s="50"/>
      <c r="C53" s="65"/>
      <c r="D53" s="111"/>
      <c r="E53" s="97"/>
      <c r="F53" s="91"/>
      <c r="G53" s="97"/>
      <c r="H53" s="91"/>
      <c r="I53" s="97"/>
      <c r="J53" s="70"/>
      <c r="K53" s="97"/>
      <c r="L53" s="15"/>
      <c r="M53" s="9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1.25" customHeight="1">
      <c r="A54" s="51" t="s">
        <v>303</v>
      </c>
      <c r="B54" s="50"/>
      <c r="C54" s="88" t="s">
        <v>173</v>
      </c>
      <c r="D54" s="111"/>
      <c r="E54" s="97">
        <v>119</v>
      </c>
      <c r="F54" s="91"/>
      <c r="G54" s="97">
        <v>244</v>
      </c>
      <c r="H54" s="91"/>
      <c r="I54" s="97">
        <v>346</v>
      </c>
      <c r="J54" s="70"/>
      <c r="K54" s="97">
        <v>159</v>
      </c>
      <c r="L54" s="15" t="s">
        <v>392</v>
      </c>
      <c r="M54" s="97">
        <v>208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1.25" customHeight="1">
      <c r="A55" s="54" t="s">
        <v>304</v>
      </c>
      <c r="B55" s="54"/>
      <c r="C55" s="120" t="s">
        <v>23</v>
      </c>
      <c r="D55" s="111"/>
      <c r="E55" s="346">
        <v>0.695</v>
      </c>
      <c r="F55" s="347"/>
      <c r="G55" s="346">
        <v>1.0484615384615383</v>
      </c>
      <c r="H55" s="347"/>
      <c r="I55" s="346">
        <v>1.7480375000000004</v>
      </c>
      <c r="J55" s="103"/>
      <c r="K55" s="346">
        <v>0.806</v>
      </c>
      <c r="L55" s="18"/>
      <c r="M55" s="346">
        <v>1.2609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1.25" customHeight="1">
      <c r="A56" s="51" t="s">
        <v>305</v>
      </c>
      <c r="B56" s="51"/>
      <c r="C56" s="88" t="s">
        <v>24</v>
      </c>
      <c r="D56" s="111"/>
      <c r="E56" s="116">
        <v>4.5</v>
      </c>
      <c r="F56" s="117"/>
      <c r="G56" s="115" t="s">
        <v>232</v>
      </c>
      <c r="H56" s="117"/>
      <c r="I56" s="115" t="s">
        <v>232</v>
      </c>
      <c r="J56" s="117"/>
      <c r="K56" s="115" t="s">
        <v>232</v>
      </c>
      <c r="L56" s="118"/>
      <c r="M56" s="115" t="s">
        <v>232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1.25" customHeight="1">
      <c r="A57" s="54" t="s">
        <v>306</v>
      </c>
      <c r="B57" s="119"/>
      <c r="C57" s="120" t="s">
        <v>24</v>
      </c>
      <c r="D57" s="121"/>
      <c r="E57" s="377">
        <v>2.94</v>
      </c>
      <c r="F57" s="378"/>
      <c r="G57" s="377">
        <v>3.66</v>
      </c>
      <c r="H57" s="378"/>
      <c r="I57" s="377">
        <v>5.300673076923078</v>
      </c>
      <c r="J57" s="378"/>
      <c r="K57" s="377">
        <v>4.075531914893623</v>
      </c>
      <c r="L57" s="379"/>
      <c r="M57" s="377">
        <v>5.23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1.25" customHeight="1">
      <c r="A58" s="4" t="s">
        <v>518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4:254" ht="11.25" customHeight="1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4:255" ht="11.25" customHeight="1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4:254" ht="11.25" customHeight="1"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2:254" ht="11.25" customHeight="1">
      <c r="B62" s="114"/>
      <c r="C62" s="111"/>
      <c r="D62" s="111"/>
      <c r="E62" s="287"/>
      <c r="F62" s="221"/>
      <c r="G62" s="287"/>
      <c r="H62" s="221"/>
      <c r="I62" s="287"/>
      <c r="J62" s="221"/>
      <c r="K62" s="287"/>
      <c r="L62" s="221"/>
      <c r="M62" s="287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1.25" customHeight="1">
      <c r="A63" s="397" t="s">
        <v>503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1.25" customHeight="1">
      <c r="A64" s="397" t="s">
        <v>500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1.25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1.25" customHeight="1">
      <c r="A66" s="77"/>
      <c r="B66" s="77"/>
      <c r="C66" s="77"/>
      <c r="D66" s="77"/>
      <c r="E66" s="79">
        <v>2006</v>
      </c>
      <c r="F66" s="78"/>
      <c r="G66" s="79">
        <v>2007</v>
      </c>
      <c r="H66" s="78"/>
      <c r="I66" s="79">
        <v>2008</v>
      </c>
      <c r="J66" s="80"/>
      <c r="K66" s="79">
        <v>2009</v>
      </c>
      <c r="L66" s="11"/>
      <c r="M66" s="79">
        <v>2010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1.25" customHeight="1">
      <c r="A67" s="50" t="s">
        <v>307</v>
      </c>
      <c r="B67" s="50"/>
      <c r="C67" s="77"/>
      <c r="D67" s="89"/>
      <c r="E67" s="122"/>
      <c r="F67" s="73"/>
      <c r="G67" s="122"/>
      <c r="H67" s="73"/>
      <c r="I67" s="122"/>
      <c r="J67" s="73"/>
      <c r="K67" s="122"/>
      <c r="L67" s="103"/>
      <c r="M67" s="122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1.25" customHeight="1">
      <c r="A68" s="51" t="s">
        <v>26</v>
      </c>
      <c r="B68" s="51"/>
      <c r="C68" s="88" t="s">
        <v>25</v>
      </c>
      <c r="D68" s="111"/>
      <c r="E68" s="334">
        <v>121000</v>
      </c>
      <c r="F68" s="302"/>
      <c r="G68" s="334">
        <v>150000</v>
      </c>
      <c r="H68" s="302"/>
      <c r="I68" s="334">
        <v>149000</v>
      </c>
      <c r="J68" s="302"/>
      <c r="K68" s="334">
        <v>86600</v>
      </c>
      <c r="L68" s="302"/>
      <c r="M68" s="334">
        <v>131000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1.25" customHeight="1">
      <c r="A69" s="51" t="s">
        <v>27</v>
      </c>
      <c r="B69" s="51"/>
      <c r="C69" s="88" t="s">
        <v>24</v>
      </c>
      <c r="D69" s="111"/>
      <c r="E69" s="385">
        <v>529000</v>
      </c>
      <c r="F69" s="386"/>
      <c r="G69" s="385">
        <v>699000</v>
      </c>
      <c r="H69" s="386"/>
      <c r="I69" s="385">
        <v>1430000</v>
      </c>
      <c r="J69" s="386"/>
      <c r="K69" s="385">
        <v>444000</v>
      </c>
      <c r="L69" s="386"/>
      <c r="M69" s="385">
        <v>1010000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2" customHeight="1">
      <c r="A70" s="52" t="s">
        <v>408</v>
      </c>
      <c r="B70" s="384"/>
      <c r="C70" s="120" t="s">
        <v>24</v>
      </c>
      <c r="D70" s="111"/>
      <c r="E70" s="334">
        <v>408000</v>
      </c>
      <c r="F70" s="387"/>
      <c r="G70" s="334">
        <v>548000</v>
      </c>
      <c r="H70" s="387"/>
      <c r="I70" s="334">
        <v>1280000</v>
      </c>
      <c r="J70" s="387"/>
      <c r="K70" s="334">
        <v>358000</v>
      </c>
      <c r="L70" s="387"/>
      <c r="M70" s="334">
        <v>883000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1.25" customHeight="1">
      <c r="A71" s="339" t="s">
        <v>409</v>
      </c>
      <c r="B71" s="273"/>
      <c r="C71" s="127"/>
      <c r="D71" s="111"/>
      <c r="E71" s="287"/>
      <c r="F71" s="221"/>
      <c r="G71" s="287"/>
      <c r="H71" s="221"/>
      <c r="I71" s="287"/>
      <c r="J71" s="221"/>
      <c r="K71" s="287"/>
      <c r="L71" s="221"/>
      <c r="M71" s="287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1.25" customHeight="1">
      <c r="A72" s="288" t="s">
        <v>203</v>
      </c>
      <c r="B72" s="77"/>
      <c r="C72" s="88"/>
      <c r="D72" s="111"/>
      <c r="E72" s="97"/>
      <c r="F72" s="60"/>
      <c r="G72" s="97"/>
      <c r="H72" s="60"/>
      <c r="I72" s="97"/>
      <c r="J72" s="60"/>
      <c r="K72" s="97"/>
      <c r="L72" s="123"/>
      <c r="M72" s="9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1.25" customHeight="1">
      <c r="A73" s="289" t="s">
        <v>308</v>
      </c>
      <c r="B73" s="49"/>
      <c r="C73" s="88" t="s">
        <v>185</v>
      </c>
      <c r="D73" s="111"/>
      <c r="E73" s="92">
        <v>2460000</v>
      </c>
      <c r="F73" s="60"/>
      <c r="G73" s="90">
        <v>2170000</v>
      </c>
      <c r="H73" s="60"/>
      <c r="I73" s="90">
        <v>1930000</v>
      </c>
      <c r="J73" s="60"/>
      <c r="K73" s="90">
        <v>1620000</v>
      </c>
      <c r="L73" s="123"/>
      <c r="M73" s="92">
        <v>2200000</v>
      </c>
      <c r="N73" s="92"/>
      <c r="O73" s="1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1.25" customHeight="1">
      <c r="A74" s="289" t="s">
        <v>309</v>
      </c>
      <c r="B74" s="49"/>
      <c r="C74" s="88" t="s">
        <v>24</v>
      </c>
      <c r="D74" s="111"/>
      <c r="E74" s="97">
        <v>419000</v>
      </c>
      <c r="F74" s="60"/>
      <c r="G74" s="97">
        <v>360000</v>
      </c>
      <c r="H74" s="60"/>
      <c r="I74" s="92">
        <v>324000</v>
      </c>
      <c r="J74" s="60"/>
      <c r="K74" s="92">
        <v>276000</v>
      </c>
      <c r="L74" s="123"/>
      <c r="M74" s="321">
        <v>383000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1.25" customHeight="1">
      <c r="A75" s="288" t="s">
        <v>310</v>
      </c>
      <c r="B75" s="49"/>
      <c r="C75" s="88"/>
      <c r="D75" s="111"/>
      <c r="E75" s="124">
        <v>0.1705</v>
      </c>
      <c r="F75" s="91"/>
      <c r="G75" s="124">
        <v>0.1656</v>
      </c>
      <c r="H75" s="91"/>
      <c r="I75" s="124">
        <v>0.1684</v>
      </c>
      <c r="J75" s="91"/>
      <c r="K75" s="124">
        <v>0.1703</v>
      </c>
      <c r="L75" s="123"/>
      <c r="M75" s="124">
        <v>0.1738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1.25" customHeight="1">
      <c r="A76" s="288" t="s">
        <v>311</v>
      </c>
      <c r="B76" s="49"/>
      <c r="C76" s="88" t="s">
        <v>24</v>
      </c>
      <c r="D76" s="111"/>
      <c r="E76" s="92">
        <v>1890000</v>
      </c>
      <c r="F76" s="91"/>
      <c r="G76" s="92">
        <v>1700000</v>
      </c>
      <c r="H76" s="91"/>
      <c r="I76" s="92">
        <v>1380000</v>
      </c>
      <c r="J76" s="91"/>
      <c r="K76" s="92">
        <v>1200000</v>
      </c>
      <c r="L76" s="123"/>
      <c r="M76" s="92">
        <v>1510000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1.25" customHeight="1">
      <c r="A77" s="288" t="s">
        <v>182</v>
      </c>
      <c r="B77" s="49"/>
      <c r="C77" s="88" t="s">
        <v>24</v>
      </c>
      <c r="D77" s="111"/>
      <c r="E77" s="301">
        <v>410000</v>
      </c>
      <c r="F77" s="302"/>
      <c r="G77" s="301">
        <v>476000</v>
      </c>
      <c r="H77" s="302"/>
      <c r="I77" s="301">
        <v>471000</v>
      </c>
      <c r="J77" s="302"/>
      <c r="K77" s="301">
        <v>414000</v>
      </c>
      <c r="L77" s="302"/>
      <c r="M77" s="301">
        <v>508000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1.25" customHeight="1">
      <c r="A78" s="288" t="s">
        <v>183</v>
      </c>
      <c r="B78" s="49"/>
      <c r="C78" s="88" t="s">
        <v>24</v>
      </c>
      <c r="D78" s="111"/>
      <c r="E78" s="301">
        <v>872000</v>
      </c>
      <c r="F78" s="302"/>
      <c r="G78" s="301">
        <v>809000</v>
      </c>
      <c r="H78" s="302"/>
      <c r="I78" s="301">
        <v>783000</v>
      </c>
      <c r="J78" s="302"/>
      <c r="K78" s="301">
        <v>416000</v>
      </c>
      <c r="L78" s="302"/>
      <c r="M78" s="301">
        <v>585000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1.25" customHeight="1">
      <c r="A79" s="288" t="s">
        <v>184</v>
      </c>
      <c r="B79" s="49"/>
      <c r="C79" s="88"/>
      <c r="D79" s="111"/>
      <c r="E79" s="101"/>
      <c r="F79" s="101"/>
      <c r="G79" s="101"/>
      <c r="H79" s="101"/>
      <c r="I79" s="101"/>
      <c r="J79" s="101"/>
      <c r="K79" s="101"/>
      <c r="L79" s="101"/>
      <c r="M79" s="10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1.25" customHeight="1">
      <c r="A80" s="289" t="s">
        <v>28</v>
      </c>
      <c r="B80" s="50"/>
      <c r="C80" s="88" t="s">
        <v>24</v>
      </c>
      <c r="D80" s="111"/>
      <c r="E80" s="301">
        <v>1050000</v>
      </c>
      <c r="F80" s="302"/>
      <c r="G80" s="301">
        <v>953000</v>
      </c>
      <c r="H80" s="302"/>
      <c r="I80" s="301">
        <v>858000</v>
      </c>
      <c r="J80" s="302"/>
      <c r="K80" s="301">
        <v>832000</v>
      </c>
      <c r="L80" s="302"/>
      <c r="M80" s="301">
        <v>846000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1.25" customHeight="1">
      <c r="A81" s="289" t="s">
        <v>29</v>
      </c>
      <c r="B81" s="50"/>
      <c r="C81" s="88" t="s">
        <v>24</v>
      </c>
      <c r="D81" s="111"/>
      <c r="E81" s="301">
        <v>1500000</v>
      </c>
      <c r="F81" s="302"/>
      <c r="G81" s="301">
        <v>1430000</v>
      </c>
      <c r="H81" s="302"/>
      <c r="I81" s="301">
        <v>1330000</v>
      </c>
      <c r="J81" s="302"/>
      <c r="K81" s="301">
        <v>1260000</v>
      </c>
      <c r="L81" s="302"/>
      <c r="M81" s="301">
        <v>1280000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1.25" customHeight="1">
      <c r="A82" s="289" t="s">
        <v>26</v>
      </c>
      <c r="B82" s="50"/>
      <c r="C82" s="88" t="s">
        <v>24</v>
      </c>
      <c r="D82" s="111"/>
      <c r="E82" s="301">
        <v>506000</v>
      </c>
      <c r="F82" s="302"/>
      <c r="G82" s="301">
        <v>882000</v>
      </c>
      <c r="H82" s="302"/>
      <c r="I82" s="301">
        <v>1000000</v>
      </c>
      <c r="J82" s="302"/>
      <c r="K82" s="301">
        <v>1130000</v>
      </c>
      <c r="L82" s="302"/>
      <c r="M82" s="301">
        <v>937000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1.25" customHeight="1">
      <c r="A83" s="289" t="s">
        <v>27</v>
      </c>
      <c r="B83" s="50"/>
      <c r="C83" s="88" t="s">
        <v>24</v>
      </c>
      <c r="D83" s="111"/>
      <c r="E83" s="337">
        <v>180000</v>
      </c>
      <c r="F83" s="338"/>
      <c r="G83" s="337">
        <v>118000</v>
      </c>
      <c r="H83" s="338"/>
      <c r="I83" s="337">
        <v>140000</v>
      </c>
      <c r="J83" s="338"/>
      <c r="K83" s="337">
        <v>124000</v>
      </c>
      <c r="L83" s="338"/>
      <c r="M83" s="337">
        <v>195000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1.25" customHeight="1">
      <c r="A84" s="288" t="s">
        <v>204</v>
      </c>
      <c r="B84" s="49"/>
      <c r="C84" s="88"/>
      <c r="D84" s="111"/>
      <c r="E84" s="97"/>
      <c r="F84" s="60"/>
      <c r="G84" s="97"/>
      <c r="H84" s="60"/>
      <c r="I84" s="97"/>
      <c r="J84" s="60"/>
      <c r="K84" s="97"/>
      <c r="L84" s="123"/>
      <c r="M84" s="97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1.25" customHeight="1">
      <c r="A85" s="289" t="s">
        <v>26</v>
      </c>
      <c r="B85" s="50"/>
      <c r="C85" s="88" t="s">
        <v>25</v>
      </c>
      <c r="D85" s="111"/>
      <c r="E85" s="334">
        <v>1580000</v>
      </c>
      <c r="F85" s="302"/>
      <c r="G85" s="334">
        <v>2110000</v>
      </c>
      <c r="H85" s="302"/>
      <c r="I85" s="334">
        <v>2300000</v>
      </c>
      <c r="J85" s="302"/>
      <c r="K85" s="334">
        <v>1450000</v>
      </c>
      <c r="L85" s="302"/>
      <c r="M85" s="334">
        <v>2120000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1.25" customHeight="1">
      <c r="A86" s="289" t="s">
        <v>27</v>
      </c>
      <c r="B86" s="50"/>
      <c r="C86" s="88" t="s">
        <v>24</v>
      </c>
      <c r="D86" s="111"/>
      <c r="E86" s="334">
        <v>3210000</v>
      </c>
      <c r="F86" s="302"/>
      <c r="G86" s="334">
        <v>4300000</v>
      </c>
      <c r="H86" s="302"/>
      <c r="I86" s="334">
        <v>4040000</v>
      </c>
      <c r="J86" s="302"/>
      <c r="K86" s="334">
        <v>1710000</v>
      </c>
      <c r="L86" s="302"/>
      <c r="M86" s="334">
        <v>2400000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1.25" customHeight="1">
      <c r="A87" s="289" t="s">
        <v>30</v>
      </c>
      <c r="B87" s="50"/>
      <c r="C87" s="88" t="s">
        <v>24</v>
      </c>
      <c r="D87" s="111"/>
      <c r="E87" s="334">
        <v>716000</v>
      </c>
      <c r="F87" s="302"/>
      <c r="G87" s="334">
        <v>1620000</v>
      </c>
      <c r="H87" s="302"/>
      <c r="I87" s="334">
        <v>1190000</v>
      </c>
      <c r="J87" s="302"/>
      <c r="K87" s="334">
        <v>777000</v>
      </c>
      <c r="L87" s="302"/>
      <c r="M87" s="334">
        <v>936000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1.25" customHeight="1">
      <c r="A88" s="289" t="s">
        <v>31</v>
      </c>
      <c r="B88" s="50"/>
      <c r="C88" s="88" t="s">
        <v>24</v>
      </c>
      <c r="D88" s="111"/>
      <c r="E88" s="334">
        <v>209000</v>
      </c>
      <c r="F88" s="302"/>
      <c r="G88" s="334">
        <v>198000</v>
      </c>
      <c r="H88" s="302"/>
      <c r="I88" s="334">
        <v>217000</v>
      </c>
      <c r="J88" s="302"/>
      <c r="K88" s="334">
        <v>138000</v>
      </c>
      <c r="L88" s="302"/>
      <c r="M88" s="334">
        <v>305000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2" customHeight="1">
      <c r="A89" s="290" t="s">
        <v>312</v>
      </c>
      <c r="B89" s="51"/>
      <c r="C89" s="88" t="s">
        <v>24</v>
      </c>
      <c r="D89" s="127"/>
      <c r="E89" s="335">
        <v>-1130000</v>
      </c>
      <c r="F89" s="336"/>
      <c r="G89" s="335">
        <v>-770000</v>
      </c>
      <c r="H89" s="336"/>
      <c r="I89" s="335">
        <v>-773000</v>
      </c>
      <c r="J89" s="336"/>
      <c r="K89" s="335">
        <v>384000</v>
      </c>
      <c r="L89" s="336"/>
      <c r="M89" s="335">
        <v>346000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1.25" customHeight="1">
      <c r="A90" s="398" t="s">
        <v>393</v>
      </c>
      <c r="B90" s="399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66" customFormat="1" ht="11.25" customHeight="1">
      <c r="A91" s="400" t="s">
        <v>243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</row>
    <row r="92" spans="1:254" s="66" customFormat="1" ht="11.25" customHeight="1">
      <c r="A92" s="392" t="s">
        <v>265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</row>
    <row r="93" spans="1:254" s="66" customFormat="1" ht="11.25" customHeight="1">
      <c r="A93" s="392" t="s">
        <v>266</v>
      </c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  <c r="IT93" s="65"/>
    </row>
    <row r="94" spans="1:254" s="66" customFormat="1" ht="11.25" customHeight="1">
      <c r="A94" s="392" t="s">
        <v>388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  <c r="IT94" s="65"/>
    </row>
    <row r="95" spans="1:254" s="66" customFormat="1" ht="11.25" customHeight="1">
      <c r="A95" s="392" t="s">
        <v>267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</row>
    <row r="96" spans="1:254" s="66" customFormat="1" ht="11.25" customHeight="1">
      <c r="A96" s="392" t="s">
        <v>389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  <c r="IS96" s="65"/>
      <c r="IT96" s="65"/>
    </row>
    <row r="97" spans="1:254" s="66" customFormat="1" ht="11.25" customHeight="1">
      <c r="A97" s="396" t="s">
        <v>410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5"/>
      <c r="IT97" s="65"/>
    </row>
    <row r="98" spans="1:254" s="66" customFormat="1" ht="11.25" customHeight="1">
      <c r="A98" s="392" t="s">
        <v>390</v>
      </c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</row>
    <row r="99" spans="1:254" s="66" customFormat="1" ht="11.25" customHeight="1">
      <c r="A99" s="396" t="s">
        <v>387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</row>
    <row r="100" spans="1:254" s="66" customFormat="1" ht="11.25" customHeight="1">
      <c r="A100" s="392" t="s">
        <v>314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5"/>
      <c r="IT100" s="65"/>
    </row>
    <row r="101" spans="1:254" s="66" customFormat="1" ht="11.25" customHeight="1">
      <c r="A101" s="392" t="s">
        <v>391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</row>
    <row r="102" spans="1:254" s="66" customFormat="1" ht="11.25" customHeight="1">
      <c r="A102" s="396" t="s">
        <v>502</v>
      </c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</row>
    <row r="103" spans="1:254" s="66" customFormat="1" ht="11.25" customHeight="1">
      <c r="A103" s="396" t="s">
        <v>384</v>
      </c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5"/>
      <c r="IT103" s="65"/>
    </row>
    <row r="104" spans="1:254" s="66" customFormat="1" ht="11.25" customHeight="1">
      <c r="A104" s="392" t="s">
        <v>291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</row>
    <row r="105" spans="1:254" s="66" customFormat="1" ht="11.25" customHeight="1">
      <c r="A105" s="392" t="s">
        <v>292</v>
      </c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</row>
    <row r="106" spans="1:254" s="66" customFormat="1" ht="11.25" customHeight="1">
      <c r="A106" s="392" t="s">
        <v>501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</row>
    <row r="107" spans="1:254" s="66" customFormat="1" ht="11.25" customHeight="1">
      <c r="A107" s="392" t="s">
        <v>316</v>
      </c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</row>
    <row r="108" spans="1:254" s="66" customFormat="1" ht="11.25" customHeight="1">
      <c r="A108" s="392" t="s">
        <v>509</v>
      </c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</row>
    <row r="109" spans="1:254" s="66" customFormat="1" ht="11.25" customHeight="1">
      <c r="A109" s="396" t="s">
        <v>510</v>
      </c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</row>
    <row r="110" spans="1:254" s="66" customFormat="1" ht="11.25" customHeight="1">
      <c r="A110" s="392" t="s">
        <v>508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</row>
    <row r="111" spans="1:254" s="66" customFormat="1" ht="11.25" customHeight="1">
      <c r="A111" s="392" t="s">
        <v>507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5"/>
      <c r="IT111" s="65"/>
    </row>
    <row r="112" spans="1:254" s="66" customFormat="1" ht="11.25" customHeight="1">
      <c r="A112" s="392" t="s">
        <v>506</v>
      </c>
      <c r="B112" s="393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5"/>
      <c r="IT112" s="65"/>
    </row>
    <row r="113" spans="1:254" s="66" customFormat="1" ht="11.25" customHeight="1">
      <c r="A113" s="392" t="s">
        <v>293</v>
      </c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</row>
    <row r="114" spans="1:254" s="66" customFormat="1" ht="11.25" customHeight="1">
      <c r="A114" s="392" t="s">
        <v>294</v>
      </c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  <c r="IS114" s="65"/>
      <c r="IT114" s="65"/>
    </row>
    <row r="115" spans="1:254" s="66" customFormat="1" ht="11.25" customHeight="1">
      <c r="A115" s="394" t="s">
        <v>295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  <c r="IS115" s="65"/>
      <c r="IT115" s="65"/>
    </row>
    <row r="116" spans="1:254" s="66" customFormat="1" ht="11.25" customHeight="1">
      <c r="A116" s="394" t="s">
        <v>385</v>
      </c>
      <c r="B116" s="395"/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</row>
    <row r="117" spans="1:254" s="66" customFormat="1" ht="11.25" customHeight="1">
      <c r="A117" s="396" t="s">
        <v>386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  <c r="IT117" s="65"/>
    </row>
    <row r="118" spans="1:254" s="66" customFormat="1" ht="11.25" customHeight="1">
      <c r="A118" s="392" t="s">
        <v>296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</row>
    <row r="119" spans="1:254" s="66" customFormat="1" ht="11.25" customHeight="1">
      <c r="A119" s="396" t="s">
        <v>219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</row>
    <row r="120" spans="1:254" s="66" customFormat="1" ht="11.25" customHeight="1">
      <c r="A120" s="392" t="s">
        <v>297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5"/>
      <c r="IT120" s="65"/>
    </row>
    <row r="121" spans="1:254" s="66" customFormat="1" ht="11.25" customHeight="1">
      <c r="A121" s="392" t="s">
        <v>298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  <c r="IT121" s="65"/>
    </row>
    <row r="122" spans="1:254" s="66" customFormat="1" ht="11.25" customHeight="1">
      <c r="A122" s="65"/>
      <c r="B122" s="65"/>
      <c r="C122" s="65"/>
      <c r="D122" s="65"/>
      <c r="E122" s="65"/>
      <c r="F122" s="67"/>
      <c r="G122" s="65"/>
      <c r="H122" s="67"/>
      <c r="I122" s="65"/>
      <c r="J122" s="67"/>
      <c r="K122" s="65"/>
      <c r="L122" s="67"/>
      <c r="M122" s="68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5"/>
      <c r="IT122" s="65"/>
    </row>
    <row r="123" spans="1:254" ht="11.25" customHeight="1">
      <c r="A123" s="10"/>
      <c r="B123" s="10"/>
      <c r="C123" s="10"/>
      <c r="D123" s="10"/>
      <c r="E123" s="10"/>
      <c r="F123" s="24"/>
      <c r="G123" s="10"/>
      <c r="H123" s="24"/>
      <c r="I123" s="10"/>
      <c r="J123" s="24"/>
      <c r="K123" s="10"/>
      <c r="L123" s="24"/>
      <c r="M123" s="13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</row>
    <row r="124" spans="1:254" ht="11.25" customHeight="1">
      <c r="A124" s="10"/>
      <c r="B124" s="10"/>
      <c r="C124" s="10"/>
      <c r="D124" s="10"/>
      <c r="E124" s="10"/>
      <c r="F124" s="24"/>
      <c r="G124" s="10"/>
      <c r="H124" s="24"/>
      <c r="I124" s="10"/>
      <c r="J124" s="24"/>
      <c r="K124" s="10"/>
      <c r="L124" s="24"/>
      <c r="M124" s="13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</row>
    <row r="125" spans="1:254" ht="11.25" customHeight="1">
      <c r="A125" s="10"/>
      <c r="B125" s="10"/>
      <c r="C125" s="10"/>
      <c r="D125" s="10"/>
      <c r="E125" s="10"/>
      <c r="F125" s="24"/>
      <c r="G125" s="10"/>
      <c r="H125" s="24"/>
      <c r="I125" s="10"/>
      <c r="J125" s="24"/>
      <c r="K125" s="10"/>
      <c r="L125" s="24"/>
      <c r="M125" s="13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</row>
    <row r="126" spans="1:254" ht="11.25" customHeight="1">
      <c r="A126" s="10"/>
      <c r="B126" s="10"/>
      <c r="C126" s="10"/>
      <c r="D126" s="10"/>
      <c r="E126" s="10"/>
      <c r="F126" s="24"/>
      <c r="G126" s="10"/>
      <c r="H126" s="24"/>
      <c r="I126" s="10"/>
      <c r="J126" s="24"/>
      <c r="K126" s="10"/>
      <c r="L126" s="24"/>
      <c r="M126" s="13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</row>
    <row r="127" spans="1:254" ht="11.25" customHeight="1">
      <c r="A127" s="10"/>
      <c r="B127" s="10"/>
      <c r="C127" s="10"/>
      <c r="D127" s="10"/>
      <c r="E127" s="10"/>
      <c r="F127" s="24"/>
      <c r="G127" s="10"/>
      <c r="H127" s="24"/>
      <c r="I127" s="10"/>
      <c r="J127" s="24"/>
      <c r="K127" s="10"/>
      <c r="L127" s="24"/>
      <c r="M127" s="13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</row>
    <row r="128" spans="1:254" ht="11.25" customHeight="1">
      <c r="A128" s="10"/>
      <c r="B128" s="10"/>
      <c r="C128" s="10"/>
      <c r="D128" s="10"/>
      <c r="E128" s="10"/>
      <c r="F128" s="24"/>
      <c r="G128" s="10"/>
      <c r="H128" s="24"/>
      <c r="I128" s="10"/>
      <c r="J128" s="24"/>
      <c r="K128" s="10"/>
      <c r="L128" s="24"/>
      <c r="M128" s="13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</row>
    <row r="129" spans="1:254" ht="11.25" customHeight="1">
      <c r="A129" s="10"/>
      <c r="B129" s="10"/>
      <c r="C129" s="10"/>
      <c r="D129" s="10"/>
      <c r="E129" s="10"/>
      <c r="F129" s="24"/>
      <c r="G129" s="10"/>
      <c r="H129" s="24"/>
      <c r="I129" s="10"/>
      <c r="J129" s="24"/>
      <c r="K129" s="10"/>
      <c r="L129" s="24"/>
      <c r="M129" s="13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</row>
    <row r="130" spans="1:254" ht="11.25" customHeight="1">
      <c r="A130" s="10"/>
      <c r="B130" s="10"/>
      <c r="C130" s="10"/>
      <c r="D130" s="10"/>
      <c r="E130" s="10"/>
      <c r="F130" s="24"/>
      <c r="G130" s="10"/>
      <c r="H130" s="24"/>
      <c r="I130" s="10"/>
      <c r="J130" s="24"/>
      <c r="K130" s="10"/>
      <c r="L130" s="24"/>
      <c r="M130" s="13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</row>
    <row r="131" spans="1:254" ht="11.25" customHeight="1">
      <c r="A131" s="10"/>
      <c r="B131" s="10"/>
      <c r="C131" s="10"/>
      <c r="D131" s="10"/>
      <c r="E131" s="10"/>
      <c r="F131" s="24"/>
      <c r="G131" s="10"/>
      <c r="H131" s="24"/>
      <c r="I131" s="10"/>
      <c r="J131" s="24"/>
      <c r="K131" s="10"/>
      <c r="L131" s="24"/>
      <c r="M131" s="13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</row>
    <row r="132" spans="1:254" ht="11.25" customHeight="1">
      <c r="A132" s="10"/>
      <c r="B132" s="10"/>
      <c r="C132" s="10"/>
      <c r="D132" s="10"/>
      <c r="E132" s="10"/>
      <c r="F132" s="24"/>
      <c r="G132" s="10"/>
      <c r="H132" s="24"/>
      <c r="I132" s="10"/>
      <c r="J132" s="24"/>
      <c r="K132" s="10"/>
      <c r="L132" s="24"/>
      <c r="M132" s="13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</row>
    <row r="133" spans="1:254" ht="11.25" customHeight="1">
      <c r="A133" s="10"/>
      <c r="B133" s="10"/>
      <c r="C133" s="10"/>
      <c r="D133" s="10"/>
      <c r="E133" s="10"/>
      <c r="F133" s="24"/>
      <c r="G133" s="10"/>
      <c r="H133" s="24"/>
      <c r="I133" s="10"/>
      <c r="J133" s="24"/>
      <c r="K133" s="10"/>
      <c r="L133" s="24"/>
      <c r="M133" s="13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</row>
    <row r="134" spans="1:254" ht="11.25" customHeight="1">
      <c r="A134" s="10"/>
      <c r="B134" s="10"/>
      <c r="C134" s="10"/>
      <c r="D134" s="10"/>
      <c r="E134" s="10"/>
      <c r="F134" s="24"/>
      <c r="G134" s="10"/>
      <c r="H134" s="24"/>
      <c r="I134" s="10"/>
      <c r="J134" s="24"/>
      <c r="K134" s="10"/>
      <c r="L134" s="24"/>
      <c r="M134" s="13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</row>
    <row r="135" spans="1:254" ht="11.25" customHeight="1">
      <c r="A135" s="10"/>
      <c r="B135" s="10"/>
      <c r="C135" s="10"/>
      <c r="D135" s="10"/>
      <c r="E135" s="10"/>
      <c r="F135" s="24"/>
      <c r="G135" s="10"/>
      <c r="H135" s="24"/>
      <c r="I135" s="10"/>
      <c r="J135" s="24"/>
      <c r="K135" s="10"/>
      <c r="L135" s="24"/>
      <c r="M135" s="13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</row>
    <row r="136" spans="1:254" ht="11.25" customHeight="1">
      <c r="A136" s="10"/>
      <c r="B136" s="10"/>
      <c r="C136" s="10"/>
      <c r="D136" s="10"/>
      <c r="E136" s="10"/>
      <c r="F136" s="24"/>
      <c r="G136" s="10"/>
      <c r="H136" s="24"/>
      <c r="I136" s="10"/>
      <c r="J136" s="24"/>
      <c r="K136" s="10"/>
      <c r="L136" s="24"/>
      <c r="M136" s="13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</row>
    <row r="137" spans="1:254" ht="11.25" customHeight="1">
      <c r="A137" s="10"/>
      <c r="B137" s="10"/>
      <c r="C137" s="10"/>
      <c r="D137" s="10"/>
      <c r="E137" s="10"/>
      <c r="F137" s="24"/>
      <c r="G137" s="10"/>
      <c r="H137" s="24"/>
      <c r="I137" s="10"/>
      <c r="J137" s="24"/>
      <c r="K137" s="10"/>
      <c r="L137" s="24"/>
      <c r="M137" s="13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</row>
    <row r="138" spans="1:254" ht="11.25" customHeight="1">
      <c r="A138" s="10"/>
      <c r="B138" s="10"/>
      <c r="C138" s="10"/>
      <c r="D138" s="10"/>
      <c r="E138" s="10"/>
      <c r="F138" s="24"/>
      <c r="G138" s="10"/>
      <c r="H138" s="24"/>
      <c r="I138" s="10"/>
      <c r="J138" s="24"/>
      <c r="K138" s="10"/>
      <c r="L138" s="24"/>
      <c r="M138" s="13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</row>
    <row r="139" spans="1:254" ht="11.25" customHeight="1">
      <c r="A139" s="10"/>
      <c r="B139" s="10"/>
      <c r="C139" s="10"/>
      <c r="D139" s="10"/>
      <c r="E139" s="10"/>
      <c r="F139" s="24"/>
      <c r="G139" s="10"/>
      <c r="H139" s="24"/>
      <c r="I139" s="10"/>
      <c r="J139" s="24"/>
      <c r="K139" s="10"/>
      <c r="L139" s="24"/>
      <c r="M139" s="13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</row>
    <row r="140" spans="1:254" ht="11.25" customHeight="1">
      <c r="A140" s="10"/>
      <c r="B140" s="10"/>
      <c r="C140" s="10"/>
      <c r="D140" s="10"/>
      <c r="E140" s="10"/>
      <c r="F140" s="24"/>
      <c r="G140" s="10"/>
      <c r="H140" s="24"/>
      <c r="I140" s="10"/>
      <c r="J140" s="24"/>
      <c r="K140" s="10"/>
      <c r="L140" s="24"/>
      <c r="M140" s="13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</row>
    <row r="141" spans="1:254" ht="11.25" customHeight="1">
      <c r="A141" s="10"/>
      <c r="B141" s="10"/>
      <c r="C141" s="10"/>
      <c r="D141" s="10"/>
      <c r="E141" s="10"/>
      <c r="F141" s="24"/>
      <c r="G141" s="10"/>
      <c r="H141" s="24"/>
      <c r="I141" s="10"/>
      <c r="J141" s="24"/>
      <c r="K141" s="10"/>
      <c r="L141" s="24"/>
      <c r="M141" s="13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</row>
    <row r="142" spans="1:254" ht="11.25" customHeight="1">
      <c r="A142" s="10"/>
      <c r="B142" s="10"/>
      <c r="C142" s="10"/>
      <c r="D142" s="10"/>
      <c r="E142" s="10"/>
      <c r="F142" s="24"/>
      <c r="G142" s="10"/>
      <c r="H142" s="24"/>
      <c r="I142" s="10"/>
      <c r="J142" s="24"/>
      <c r="K142" s="10"/>
      <c r="L142" s="24"/>
      <c r="M142" s="13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</row>
    <row r="143" spans="1:254" ht="11.25" customHeight="1">
      <c r="A143" s="10"/>
      <c r="B143" s="10"/>
      <c r="C143" s="10"/>
      <c r="D143" s="10"/>
      <c r="E143" s="10"/>
      <c r="F143" s="24"/>
      <c r="G143" s="10"/>
      <c r="H143" s="24"/>
      <c r="I143" s="10"/>
      <c r="J143" s="24"/>
      <c r="K143" s="10"/>
      <c r="L143" s="24"/>
      <c r="M143" s="13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</row>
    <row r="144" spans="1:254" ht="11.25" customHeight="1">
      <c r="A144" s="10"/>
      <c r="B144" s="10"/>
      <c r="C144" s="10"/>
      <c r="D144" s="10"/>
      <c r="E144" s="10"/>
      <c r="F144" s="24"/>
      <c r="G144" s="10"/>
      <c r="H144" s="24"/>
      <c r="I144" s="10"/>
      <c r="J144" s="24"/>
      <c r="K144" s="10"/>
      <c r="L144" s="24"/>
      <c r="M144" s="13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</row>
    <row r="145" spans="1:254" ht="11.25" customHeight="1">
      <c r="A145" s="10"/>
      <c r="B145" s="10"/>
      <c r="C145" s="10"/>
      <c r="D145" s="10"/>
      <c r="E145" s="10"/>
      <c r="F145" s="24"/>
      <c r="G145" s="10"/>
      <c r="H145" s="24"/>
      <c r="I145" s="10"/>
      <c r="J145" s="24"/>
      <c r="K145" s="10"/>
      <c r="L145" s="24"/>
      <c r="M145" s="13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</row>
    <row r="146" spans="1:254" ht="11.25" customHeight="1">
      <c r="A146" s="10"/>
      <c r="B146" s="10"/>
      <c r="C146" s="10"/>
      <c r="D146" s="10"/>
      <c r="E146" s="10"/>
      <c r="F146" s="24"/>
      <c r="G146" s="10"/>
      <c r="H146" s="24"/>
      <c r="I146" s="10"/>
      <c r="J146" s="24"/>
      <c r="K146" s="10"/>
      <c r="L146" s="24"/>
      <c r="M146" s="13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</row>
    <row r="147" spans="1:254" ht="11.25" customHeight="1">
      <c r="A147" s="10"/>
      <c r="B147" s="10"/>
      <c r="C147" s="10"/>
      <c r="D147" s="10"/>
      <c r="E147" s="10"/>
      <c r="F147" s="24"/>
      <c r="G147" s="10"/>
      <c r="H147" s="24"/>
      <c r="I147" s="10"/>
      <c r="J147" s="24"/>
      <c r="K147" s="10"/>
      <c r="L147" s="24"/>
      <c r="M147" s="13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pans="1:254" ht="11.25" customHeight="1">
      <c r="A148" s="10"/>
      <c r="B148" s="10"/>
      <c r="C148" s="10"/>
      <c r="D148" s="10"/>
      <c r="E148" s="10"/>
      <c r="F148" s="24"/>
      <c r="G148" s="10"/>
      <c r="H148" s="24"/>
      <c r="I148" s="10"/>
      <c r="J148" s="24"/>
      <c r="K148" s="10"/>
      <c r="L148" s="24"/>
      <c r="M148" s="13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</row>
    <row r="149" spans="1:254" ht="11.25" customHeight="1">
      <c r="A149" s="10"/>
      <c r="B149" s="10"/>
      <c r="C149" s="10"/>
      <c r="D149" s="10"/>
      <c r="E149" s="10"/>
      <c r="F149" s="24"/>
      <c r="G149" s="10"/>
      <c r="H149" s="24"/>
      <c r="I149" s="10"/>
      <c r="J149" s="24"/>
      <c r="K149" s="10"/>
      <c r="L149" s="24"/>
      <c r="M149" s="13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</row>
    <row r="150" spans="1:254" ht="11.25" customHeight="1">
      <c r="A150" s="10"/>
      <c r="B150" s="10"/>
      <c r="C150" s="10"/>
      <c r="D150" s="10"/>
      <c r="E150" s="10"/>
      <c r="F150" s="24"/>
      <c r="G150" s="10"/>
      <c r="H150" s="24"/>
      <c r="I150" s="10"/>
      <c r="J150" s="24"/>
      <c r="K150" s="10"/>
      <c r="L150" s="24"/>
      <c r="M150" s="13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</row>
    <row r="151" spans="1:254" ht="11.25" customHeight="1">
      <c r="A151" s="10"/>
      <c r="B151" s="10"/>
      <c r="C151" s="10"/>
      <c r="D151" s="10"/>
      <c r="E151" s="10"/>
      <c r="F151" s="24"/>
      <c r="G151" s="10"/>
      <c r="H151" s="24"/>
      <c r="I151" s="10"/>
      <c r="J151" s="24"/>
      <c r="K151" s="10"/>
      <c r="L151" s="24"/>
      <c r="M151" s="13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</row>
    <row r="152" spans="1:254" ht="11.25" customHeight="1">
      <c r="A152" s="10"/>
      <c r="B152" s="10"/>
      <c r="C152" s="10"/>
      <c r="D152" s="10"/>
      <c r="E152" s="10"/>
      <c r="F152" s="24"/>
      <c r="G152" s="10"/>
      <c r="H152" s="24"/>
      <c r="I152" s="10"/>
      <c r="J152" s="24"/>
      <c r="K152" s="10"/>
      <c r="L152" s="24"/>
      <c r="M152" s="13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</row>
    <row r="153" spans="1:254" ht="11.25" customHeight="1">
      <c r="A153" s="10"/>
      <c r="B153" s="10"/>
      <c r="C153" s="10"/>
      <c r="D153" s="10"/>
      <c r="E153" s="10"/>
      <c r="F153" s="24"/>
      <c r="G153" s="10"/>
      <c r="H153" s="24"/>
      <c r="I153" s="10"/>
      <c r="J153" s="24"/>
      <c r="K153" s="10"/>
      <c r="L153" s="24"/>
      <c r="M153" s="13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</row>
    <row r="154" spans="1:254" ht="11.25" customHeight="1">
      <c r="A154" s="10"/>
      <c r="B154" s="10"/>
      <c r="C154" s="10"/>
      <c r="D154" s="10"/>
      <c r="E154" s="10"/>
      <c r="F154" s="24"/>
      <c r="G154" s="10"/>
      <c r="H154" s="24"/>
      <c r="I154" s="10"/>
      <c r="J154" s="24"/>
      <c r="K154" s="10"/>
      <c r="L154" s="24"/>
      <c r="M154" s="13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</row>
    <row r="155" spans="1:254" ht="11.25" customHeight="1">
      <c r="A155" s="10"/>
      <c r="B155" s="10"/>
      <c r="C155" s="10"/>
      <c r="D155" s="10"/>
      <c r="E155" s="10"/>
      <c r="F155" s="24"/>
      <c r="G155" s="10"/>
      <c r="H155" s="24"/>
      <c r="I155" s="10"/>
      <c r="J155" s="24"/>
      <c r="K155" s="10"/>
      <c r="L155" s="24"/>
      <c r="M155" s="13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</row>
    <row r="156" spans="1:254" ht="11.25" customHeight="1">
      <c r="A156" s="10"/>
      <c r="B156" s="10"/>
      <c r="C156" s="10"/>
      <c r="D156" s="10"/>
      <c r="E156" s="10"/>
      <c r="F156" s="24"/>
      <c r="G156" s="10"/>
      <c r="H156" s="24"/>
      <c r="I156" s="10"/>
      <c r="J156" s="24"/>
      <c r="K156" s="10"/>
      <c r="L156" s="24"/>
      <c r="M156" s="13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</row>
    <row r="157" spans="1:254" ht="11.25" customHeight="1">
      <c r="A157" s="10"/>
      <c r="B157" s="10"/>
      <c r="C157" s="10"/>
      <c r="D157" s="10"/>
      <c r="E157" s="10"/>
      <c r="F157" s="24"/>
      <c r="G157" s="10"/>
      <c r="H157" s="24"/>
      <c r="I157" s="10"/>
      <c r="J157" s="24"/>
      <c r="K157" s="10"/>
      <c r="L157" s="24"/>
      <c r="M157" s="13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</row>
    <row r="158" spans="1:254" ht="11.25" customHeight="1">
      <c r="A158" s="10"/>
      <c r="B158" s="10"/>
      <c r="C158" s="10"/>
      <c r="D158" s="10"/>
      <c r="E158" s="10"/>
      <c r="F158" s="24"/>
      <c r="G158" s="10"/>
      <c r="H158" s="24"/>
      <c r="I158" s="10"/>
      <c r="J158" s="24"/>
      <c r="K158" s="10"/>
      <c r="L158" s="24"/>
      <c r="M158" s="13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</row>
    <row r="159" spans="1:254" ht="11.25" customHeight="1">
      <c r="A159" s="10"/>
      <c r="B159" s="10"/>
      <c r="C159" s="10"/>
      <c r="D159" s="10"/>
      <c r="E159" s="10"/>
      <c r="F159" s="24"/>
      <c r="G159" s="10"/>
      <c r="H159" s="24"/>
      <c r="I159" s="10"/>
      <c r="J159" s="24"/>
      <c r="K159" s="10"/>
      <c r="L159" s="24"/>
      <c r="M159" s="13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</row>
    <row r="160" spans="1:254" ht="11.25" customHeight="1">
      <c r="A160" s="10"/>
      <c r="B160" s="10"/>
      <c r="C160" s="10"/>
      <c r="D160" s="10"/>
      <c r="E160" s="10"/>
      <c r="F160" s="24"/>
      <c r="G160" s="10"/>
      <c r="H160" s="24"/>
      <c r="I160" s="10"/>
      <c r="J160" s="24"/>
      <c r="K160" s="10"/>
      <c r="L160" s="24"/>
      <c r="M160" s="13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pans="1:254" ht="11.25" customHeight="1">
      <c r="A161" s="10"/>
      <c r="B161" s="10"/>
      <c r="C161" s="10"/>
      <c r="D161" s="10"/>
      <c r="E161" s="10"/>
      <c r="F161" s="24"/>
      <c r="G161" s="10"/>
      <c r="H161" s="24"/>
      <c r="I161" s="10"/>
      <c r="J161" s="24"/>
      <c r="K161" s="10"/>
      <c r="L161" s="24"/>
      <c r="M161" s="13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pans="1:254" ht="11.25" customHeight="1">
      <c r="A162" s="10"/>
      <c r="B162" s="10"/>
      <c r="C162" s="10"/>
      <c r="D162" s="10"/>
      <c r="E162" s="10"/>
      <c r="F162" s="24"/>
      <c r="G162" s="10"/>
      <c r="H162" s="24"/>
      <c r="I162" s="10"/>
      <c r="J162" s="24"/>
      <c r="K162" s="10"/>
      <c r="L162" s="24"/>
      <c r="M162" s="13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254" ht="11.25" customHeight="1">
      <c r="A163" s="10"/>
      <c r="B163" s="10"/>
      <c r="C163" s="10"/>
      <c r="D163" s="10"/>
      <c r="E163" s="10"/>
      <c r="F163" s="24"/>
      <c r="G163" s="10"/>
      <c r="H163" s="24"/>
      <c r="I163" s="10"/>
      <c r="J163" s="24"/>
      <c r="K163" s="10"/>
      <c r="L163" s="24"/>
      <c r="M163" s="13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pans="1:254" ht="11.25" customHeight="1">
      <c r="A164" s="10"/>
      <c r="B164" s="10"/>
      <c r="C164" s="10"/>
      <c r="D164" s="10"/>
      <c r="E164" s="10"/>
      <c r="F164" s="24"/>
      <c r="G164" s="10"/>
      <c r="H164" s="24"/>
      <c r="I164" s="10"/>
      <c r="J164" s="24"/>
      <c r="K164" s="10"/>
      <c r="L164" s="24"/>
      <c r="M164" s="13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254" ht="11.25" customHeight="1">
      <c r="A165" s="10"/>
      <c r="B165" s="10"/>
      <c r="C165" s="10"/>
      <c r="D165" s="10"/>
      <c r="E165" s="10"/>
      <c r="F165" s="24"/>
      <c r="G165" s="10"/>
      <c r="H165" s="24"/>
      <c r="I165" s="10"/>
      <c r="J165" s="24"/>
      <c r="K165" s="10"/>
      <c r="L165" s="24"/>
      <c r="M165" s="13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ht="11.25" customHeight="1">
      <c r="A166" s="10"/>
      <c r="B166" s="10"/>
      <c r="C166" s="10"/>
      <c r="D166" s="10"/>
      <c r="E166" s="10"/>
      <c r="F166" s="24"/>
      <c r="G166" s="10"/>
      <c r="H166" s="24"/>
      <c r="I166" s="10"/>
      <c r="J166" s="24"/>
      <c r="K166" s="10"/>
      <c r="L166" s="24"/>
      <c r="M166" s="13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ht="11.25" customHeight="1">
      <c r="A167" s="10"/>
      <c r="B167" s="10"/>
      <c r="C167" s="10"/>
      <c r="D167" s="10"/>
      <c r="E167" s="10"/>
      <c r="F167" s="24"/>
      <c r="G167" s="10"/>
      <c r="H167" s="24"/>
      <c r="I167" s="10"/>
      <c r="J167" s="24"/>
      <c r="K167" s="10"/>
      <c r="L167" s="24"/>
      <c r="M167" s="13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ht="11.25" customHeight="1">
      <c r="A168" s="10"/>
      <c r="B168" s="10"/>
      <c r="C168" s="10"/>
      <c r="D168" s="10"/>
      <c r="E168" s="10"/>
      <c r="F168" s="24"/>
      <c r="G168" s="10"/>
      <c r="H168" s="24"/>
      <c r="I168" s="10"/>
      <c r="J168" s="24"/>
      <c r="K168" s="10"/>
      <c r="L168" s="24"/>
      <c r="M168" s="13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ht="11.25" customHeight="1">
      <c r="A169" s="10"/>
      <c r="B169" s="10"/>
      <c r="C169" s="10"/>
      <c r="D169" s="10"/>
      <c r="E169" s="10"/>
      <c r="F169" s="24"/>
      <c r="G169" s="10"/>
      <c r="H169" s="24"/>
      <c r="I169" s="10"/>
      <c r="J169" s="24"/>
      <c r="K169" s="10"/>
      <c r="L169" s="24"/>
      <c r="M169" s="13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ht="11.25" customHeight="1">
      <c r="A170" s="10"/>
      <c r="B170" s="10"/>
      <c r="C170" s="10"/>
      <c r="D170" s="10"/>
      <c r="E170" s="10"/>
      <c r="F170" s="24"/>
      <c r="G170" s="10"/>
      <c r="H170" s="24"/>
      <c r="I170" s="10"/>
      <c r="J170" s="24"/>
      <c r="K170" s="10"/>
      <c r="L170" s="24"/>
      <c r="M170" s="13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ht="11.25" customHeight="1">
      <c r="A171" s="10"/>
      <c r="B171" s="10"/>
      <c r="C171" s="10"/>
      <c r="D171" s="10"/>
      <c r="E171" s="10"/>
      <c r="F171" s="24"/>
      <c r="G171" s="10"/>
      <c r="H171" s="24"/>
      <c r="I171" s="10"/>
      <c r="J171" s="24"/>
      <c r="K171" s="10"/>
      <c r="L171" s="24"/>
      <c r="M171" s="13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ht="11.25" customHeight="1">
      <c r="A172" s="10"/>
      <c r="B172" s="10"/>
      <c r="C172" s="10"/>
      <c r="D172" s="10"/>
      <c r="E172" s="10"/>
      <c r="F172" s="24"/>
      <c r="G172" s="10"/>
      <c r="H172" s="24"/>
      <c r="I172" s="10"/>
      <c r="J172" s="24"/>
      <c r="K172" s="10"/>
      <c r="L172" s="24"/>
      <c r="M172" s="13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ht="11.25" customHeight="1">
      <c r="A173" s="10"/>
      <c r="B173" s="10"/>
      <c r="C173" s="10"/>
      <c r="D173" s="10"/>
      <c r="E173" s="10"/>
      <c r="F173" s="24"/>
      <c r="G173" s="10"/>
      <c r="H173" s="24"/>
      <c r="I173" s="10"/>
      <c r="J173" s="24"/>
      <c r="K173" s="10"/>
      <c r="L173" s="24"/>
      <c r="M173" s="13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ht="11.25" customHeight="1">
      <c r="A174" s="10"/>
      <c r="B174" s="10"/>
      <c r="C174" s="10"/>
      <c r="D174" s="10"/>
      <c r="E174" s="10"/>
      <c r="F174" s="24"/>
      <c r="G174" s="10"/>
      <c r="H174" s="24"/>
      <c r="I174" s="10"/>
      <c r="J174" s="24"/>
      <c r="K174" s="10"/>
      <c r="L174" s="24"/>
      <c r="M174" s="13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ht="11.25" customHeight="1">
      <c r="A175" s="10"/>
      <c r="B175" s="10"/>
      <c r="C175" s="10"/>
      <c r="D175" s="10"/>
      <c r="E175" s="10"/>
      <c r="F175" s="24"/>
      <c r="G175" s="10"/>
      <c r="H175" s="24"/>
      <c r="I175" s="10"/>
      <c r="J175" s="24"/>
      <c r="K175" s="10"/>
      <c r="L175" s="24"/>
      <c r="M175" s="13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ht="11.25" customHeight="1">
      <c r="A176" s="10"/>
      <c r="B176" s="10"/>
      <c r="C176" s="10"/>
      <c r="D176" s="10"/>
      <c r="E176" s="10"/>
      <c r="F176" s="24"/>
      <c r="G176" s="10"/>
      <c r="H176" s="24"/>
      <c r="I176" s="10"/>
      <c r="J176" s="24"/>
      <c r="K176" s="10"/>
      <c r="L176" s="24"/>
      <c r="M176" s="13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254" ht="11.25" customHeight="1">
      <c r="A177" s="10"/>
      <c r="B177" s="10"/>
      <c r="C177" s="10"/>
      <c r="D177" s="10"/>
      <c r="E177" s="10"/>
      <c r="F177" s="24"/>
      <c r="G177" s="10"/>
      <c r="H177" s="24"/>
      <c r="I177" s="10"/>
      <c r="J177" s="24"/>
      <c r="K177" s="10"/>
      <c r="L177" s="24"/>
      <c r="M177" s="13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pans="1:254" ht="11.25" customHeight="1">
      <c r="A178" s="10"/>
      <c r="B178" s="10"/>
      <c r="C178" s="10"/>
      <c r="D178" s="10"/>
      <c r="E178" s="10"/>
      <c r="F178" s="24"/>
      <c r="G178" s="10"/>
      <c r="H178" s="24"/>
      <c r="I178" s="10"/>
      <c r="J178" s="24"/>
      <c r="K178" s="10"/>
      <c r="L178" s="24"/>
      <c r="M178" s="13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</row>
    <row r="179" spans="1:254" ht="11.25" customHeight="1">
      <c r="A179" s="10"/>
      <c r="B179" s="10"/>
      <c r="C179" s="10"/>
      <c r="D179" s="10"/>
      <c r="E179" s="10"/>
      <c r="F179" s="24"/>
      <c r="G179" s="10"/>
      <c r="H179" s="24"/>
      <c r="I179" s="10"/>
      <c r="J179" s="24"/>
      <c r="K179" s="10"/>
      <c r="L179" s="24"/>
      <c r="M179" s="13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pans="1:254" ht="11.25" customHeight="1">
      <c r="A180" s="10"/>
      <c r="B180" s="10"/>
      <c r="C180" s="10"/>
      <c r="D180" s="10"/>
      <c r="E180" s="10"/>
      <c r="F180" s="24"/>
      <c r="G180" s="10"/>
      <c r="H180" s="24"/>
      <c r="I180" s="10"/>
      <c r="J180" s="24"/>
      <c r="K180" s="10"/>
      <c r="L180" s="24"/>
      <c r="M180" s="13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</row>
    <row r="181" spans="1:254" ht="11.25" customHeight="1">
      <c r="A181" s="10"/>
      <c r="B181" s="10"/>
      <c r="C181" s="10"/>
      <c r="D181" s="10"/>
      <c r="E181" s="10"/>
      <c r="F181" s="24"/>
      <c r="G181" s="10"/>
      <c r="H181" s="24"/>
      <c r="I181" s="10"/>
      <c r="J181" s="24"/>
      <c r="K181" s="10"/>
      <c r="L181" s="24"/>
      <c r="M181" s="13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pans="1:254" ht="11.25" customHeight="1">
      <c r="A182" s="10"/>
      <c r="B182" s="10"/>
      <c r="C182" s="10"/>
      <c r="D182" s="10"/>
      <c r="E182" s="10"/>
      <c r="F182" s="24"/>
      <c r="G182" s="10"/>
      <c r="H182" s="24"/>
      <c r="I182" s="10"/>
      <c r="J182" s="24"/>
      <c r="K182" s="10"/>
      <c r="L182" s="24"/>
      <c r="M182" s="13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ht="11.25" customHeight="1">
      <c r="A183" s="10"/>
      <c r="B183" s="10"/>
      <c r="C183" s="10"/>
      <c r="D183" s="10"/>
      <c r="E183" s="10"/>
      <c r="F183" s="24"/>
      <c r="G183" s="10"/>
      <c r="H183" s="24"/>
      <c r="I183" s="10"/>
      <c r="J183" s="24"/>
      <c r="K183" s="10"/>
      <c r="L183" s="24"/>
      <c r="M183" s="13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254" ht="11.25" customHeight="1">
      <c r="A184" s="10"/>
      <c r="B184" s="10"/>
      <c r="C184" s="10"/>
      <c r="D184" s="10"/>
      <c r="E184" s="10"/>
      <c r="F184" s="24"/>
      <c r="G184" s="10"/>
      <c r="H184" s="24"/>
      <c r="I184" s="10"/>
      <c r="J184" s="24"/>
      <c r="K184" s="10"/>
      <c r="L184" s="24"/>
      <c r="M184" s="13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</row>
    <row r="185" spans="1:254" ht="11.25" customHeight="1">
      <c r="A185" s="10"/>
      <c r="B185" s="10"/>
      <c r="C185" s="10"/>
      <c r="D185" s="10"/>
      <c r="E185" s="10"/>
      <c r="F185" s="24"/>
      <c r="G185" s="10"/>
      <c r="H185" s="24"/>
      <c r="I185" s="10"/>
      <c r="J185" s="24"/>
      <c r="K185" s="10"/>
      <c r="L185" s="24"/>
      <c r="M185" s="13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</row>
    <row r="186" spans="1:254" ht="11.25" customHeight="1">
      <c r="A186" s="10"/>
      <c r="B186" s="10"/>
      <c r="C186" s="10"/>
      <c r="D186" s="10"/>
      <c r="E186" s="10"/>
      <c r="F186" s="24"/>
      <c r="G186" s="10"/>
      <c r="H186" s="24"/>
      <c r="I186" s="10"/>
      <c r="J186" s="24"/>
      <c r="K186" s="10"/>
      <c r="L186" s="24"/>
      <c r="M186" s="13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</row>
    <row r="187" spans="1:254" ht="11.25" customHeight="1">
      <c r="A187" s="10"/>
      <c r="B187" s="10"/>
      <c r="C187" s="10"/>
      <c r="D187" s="10"/>
      <c r="E187" s="10"/>
      <c r="F187" s="24"/>
      <c r="G187" s="10"/>
      <c r="H187" s="24"/>
      <c r="I187" s="10"/>
      <c r="J187" s="24"/>
      <c r="K187" s="10"/>
      <c r="L187" s="24"/>
      <c r="M187" s="13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</row>
    <row r="188" spans="1:254" ht="11.25" customHeight="1">
      <c r="A188" s="10"/>
      <c r="B188" s="10"/>
      <c r="C188" s="10"/>
      <c r="D188" s="10"/>
      <c r="E188" s="10"/>
      <c r="F188" s="24"/>
      <c r="G188" s="10"/>
      <c r="H188" s="24"/>
      <c r="I188" s="10"/>
      <c r="J188" s="24"/>
      <c r="K188" s="10"/>
      <c r="L188" s="24"/>
      <c r="M188" s="13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pans="1:254" ht="11.25" customHeight="1">
      <c r="A189" s="10"/>
      <c r="B189" s="10"/>
      <c r="C189" s="10"/>
      <c r="D189" s="10"/>
      <c r="E189" s="10"/>
      <c r="F189" s="24"/>
      <c r="G189" s="10"/>
      <c r="H189" s="24"/>
      <c r="I189" s="10"/>
      <c r="J189" s="24"/>
      <c r="K189" s="10"/>
      <c r="L189" s="24"/>
      <c r="M189" s="13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</row>
    <row r="190" spans="1:254" ht="11.25" customHeight="1">
      <c r="A190" s="10"/>
      <c r="B190" s="10"/>
      <c r="C190" s="10"/>
      <c r="D190" s="10"/>
      <c r="E190" s="10"/>
      <c r="F190" s="24"/>
      <c r="G190" s="10"/>
      <c r="H190" s="24"/>
      <c r="I190" s="10"/>
      <c r="J190" s="24"/>
      <c r="K190" s="10"/>
      <c r="L190" s="24"/>
      <c r="M190" s="13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</row>
    <row r="191" spans="1:254" ht="11.25" customHeight="1">
      <c r="A191" s="10"/>
      <c r="B191" s="10"/>
      <c r="C191" s="10"/>
      <c r="D191" s="10"/>
      <c r="E191" s="10"/>
      <c r="F191" s="24"/>
      <c r="G191" s="10"/>
      <c r="H191" s="24"/>
      <c r="I191" s="10"/>
      <c r="J191" s="24"/>
      <c r="K191" s="10"/>
      <c r="L191" s="24"/>
      <c r="M191" s="13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</row>
    <row r="192" spans="1:254" ht="11.25" customHeight="1">
      <c r="A192" s="10"/>
      <c r="B192" s="10"/>
      <c r="C192" s="10"/>
      <c r="D192" s="10"/>
      <c r="E192" s="10"/>
      <c r="F192" s="24"/>
      <c r="G192" s="10"/>
      <c r="H192" s="24"/>
      <c r="I192" s="10"/>
      <c r="J192" s="24"/>
      <c r="K192" s="10"/>
      <c r="L192" s="24"/>
      <c r="M192" s="13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</row>
    <row r="193" spans="1:254" ht="11.25" customHeight="1">
      <c r="A193" s="10"/>
      <c r="B193" s="10"/>
      <c r="C193" s="10"/>
      <c r="D193" s="10"/>
      <c r="E193" s="10"/>
      <c r="F193" s="24"/>
      <c r="G193" s="10"/>
      <c r="H193" s="24"/>
      <c r="I193" s="10"/>
      <c r="J193" s="24"/>
      <c r="K193" s="10"/>
      <c r="L193" s="24"/>
      <c r="M193" s="13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</row>
    <row r="194" spans="1:254" ht="11.25" customHeight="1">
      <c r="A194" s="10"/>
      <c r="B194" s="10"/>
      <c r="C194" s="10"/>
      <c r="D194" s="10"/>
      <c r="E194" s="10"/>
      <c r="F194" s="24"/>
      <c r="G194" s="10"/>
      <c r="H194" s="24"/>
      <c r="I194" s="10"/>
      <c r="J194" s="24"/>
      <c r="K194" s="10"/>
      <c r="L194" s="24"/>
      <c r="M194" s="13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</row>
    <row r="195" spans="1:254" ht="11.25" customHeight="1">
      <c r="A195" s="10"/>
      <c r="B195" s="10"/>
      <c r="C195" s="10"/>
      <c r="D195" s="10"/>
      <c r="E195" s="10"/>
      <c r="F195" s="24"/>
      <c r="G195" s="10"/>
      <c r="H195" s="24"/>
      <c r="I195" s="10"/>
      <c r="J195" s="24"/>
      <c r="K195" s="10"/>
      <c r="L195" s="24"/>
      <c r="M195" s="13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</row>
    <row r="196" spans="1:254" ht="11.25" customHeight="1">
      <c r="A196" s="10"/>
      <c r="B196" s="10"/>
      <c r="C196" s="10"/>
      <c r="D196" s="10"/>
      <c r="E196" s="10"/>
      <c r="F196" s="24"/>
      <c r="G196" s="10"/>
      <c r="H196" s="24"/>
      <c r="I196" s="10"/>
      <c r="J196" s="24"/>
      <c r="K196" s="10"/>
      <c r="L196" s="24"/>
      <c r="M196" s="13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</row>
    <row r="197" spans="1:254" ht="11.25" customHeight="1">
      <c r="A197" s="10"/>
      <c r="B197" s="10"/>
      <c r="C197" s="10"/>
      <c r="D197" s="10"/>
      <c r="E197" s="10"/>
      <c r="F197" s="24"/>
      <c r="G197" s="10"/>
      <c r="H197" s="24"/>
      <c r="I197" s="10"/>
      <c r="J197" s="24"/>
      <c r="K197" s="10"/>
      <c r="L197" s="24"/>
      <c r="M197" s="13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</row>
    <row r="198" spans="1:254" ht="11.25" customHeight="1">
      <c r="A198" s="10"/>
      <c r="B198" s="25"/>
      <c r="C198" s="10"/>
      <c r="D198" s="10"/>
      <c r="E198" s="10"/>
      <c r="F198" s="24"/>
      <c r="G198" s="10"/>
      <c r="H198" s="24"/>
      <c r="I198" s="10"/>
      <c r="J198" s="24"/>
      <c r="K198" s="10"/>
      <c r="L198" s="24"/>
      <c r="M198" s="13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</row>
    <row r="199" spans="1:254" ht="11.25" customHeight="1">
      <c r="A199" s="10"/>
      <c r="B199" s="10"/>
      <c r="C199" s="10"/>
      <c r="D199" s="10"/>
      <c r="E199" s="10"/>
      <c r="F199" s="24"/>
      <c r="G199" s="10"/>
      <c r="H199" s="24"/>
      <c r="I199" s="10"/>
      <c r="J199" s="24"/>
      <c r="K199" s="10"/>
      <c r="L199" s="24"/>
      <c r="M199" s="13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</row>
    <row r="200" spans="1:254" ht="11.25" customHeight="1">
      <c r="A200" s="10"/>
      <c r="B200" s="10"/>
      <c r="C200" s="10"/>
      <c r="D200" s="10"/>
      <c r="E200" s="10"/>
      <c r="F200" s="24"/>
      <c r="G200" s="10"/>
      <c r="H200" s="24"/>
      <c r="I200" s="10"/>
      <c r="J200" s="24"/>
      <c r="K200" s="10"/>
      <c r="L200" s="24"/>
      <c r="M200" s="13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</row>
    <row r="201" spans="1:254" ht="11.25" customHeight="1">
      <c r="A201" s="10"/>
      <c r="B201" s="10"/>
      <c r="C201" s="10"/>
      <c r="D201" s="10"/>
      <c r="E201" s="10"/>
      <c r="F201" s="24"/>
      <c r="G201" s="10"/>
      <c r="H201" s="24"/>
      <c r="I201" s="10"/>
      <c r="J201" s="24"/>
      <c r="K201" s="10"/>
      <c r="L201" s="24"/>
      <c r="M201" s="13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</row>
    <row r="202" spans="1:254" ht="11.25" customHeight="1">
      <c r="A202" s="10"/>
      <c r="B202" s="10"/>
      <c r="C202" s="10"/>
      <c r="D202" s="10"/>
      <c r="E202" s="10"/>
      <c r="F202" s="24"/>
      <c r="G202" s="10"/>
      <c r="H202" s="24"/>
      <c r="I202" s="10"/>
      <c r="J202" s="24"/>
      <c r="K202" s="10"/>
      <c r="L202" s="24"/>
      <c r="M202" s="13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</row>
    <row r="203" spans="1:254" ht="11.25" customHeight="1">
      <c r="A203" s="10"/>
      <c r="B203" s="10"/>
      <c r="C203" s="10"/>
      <c r="D203" s="10"/>
      <c r="E203" s="10"/>
      <c r="F203" s="24"/>
      <c r="G203" s="10"/>
      <c r="H203" s="24"/>
      <c r="I203" s="10"/>
      <c r="J203" s="24"/>
      <c r="K203" s="10"/>
      <c r="L203" s="24"/>
      <c r="M203" s="13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</row>
    <row r="204" spans="1:254" ht="11.25" customHeight="1">
      <c r="A204" s="10"/>
      <c r="B204" s="10"/>
      <c r="C204" s="10"/>
      <c r="D204" s="10"/>
      <c r="E204" s="10"/>
      <c r="F204" s="24"/>
      <c r="G204" s="10"/>
      <c r="H204" s="24"/>
      <c r="I204" s="10"/>
      <c r="J204" s="24"/>
      <c r="K204" s="10"/>
      <c r="L204" s="24"/>
      <c r="M204" s="13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pans="1:254" ht="11.25" customHeight="1">
      <c r="A205" s="10"/>
      <c r="B205" s="10"/>
      <c r="C205" s="10"/>
      <c r="D205" s="10"/>
      <c r="E205" s="10"/>
      <c r="F205" s="24"/>
      <c r="G205" s="10"/>
      <c r="H205" s="24"/>
      <c r="I205" s="10"/>
      <c r="J205" s="24"/>
      <c r="K205" s="10"/>
      <c r="L205" s="24"/>
      <c r="M205" s="13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</row>
    <row r="206" spans="1:254" ht="11.25" customHeight="1">
      <c r="A206" s="10"/>
      <c r="B206" s="10"/>
      <c r="C206" s="10"/>
      <c r="D206" s="10"/>
      <c r="E206" s="10"/>
      <c r="F206" s="24"/>
      <c r="G206" s="10"/>
      <c r="H206" s="24"/>
      <c r="I206" s="10"/>
      <c r="J206" s="24"/>
      <c r="K206" s="10"/>
      <c r="L206" s="24"/>
      <c r="M206" s="13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</row>
    <row r="207" spans="1:254" ht="11.25" customHeight="1">
      <c r="A207" s="10"/>
      <c r="B207" s="10"/>
      <c r="C207" s="10"/>
      <c r="D207" s="10"/>
      <c r="E207" s="10"/>
      <c r="F207" s="24"/>
      <c r="G207" s="10"/>
      <c r="H207" s="24"/>
      <c r="I207" s="10"/>
      <c r="J207" s="24"/>
      <c r="K207" s="10"/>
      <c r="L207" s="24"/>
      <c r="M207" s="13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</row>
    <row r="208" spans="1:254" ht="11.25" customHeight="1">
      <c r="A208" s="10"/>
      <c r="B208" s="10"/>
      <c r="C208" s="10"/>
      <c r="D208" s="10"/>
      <c r="E208" s="10"/>
      <c r="F208" s="24"/>
      <c r="G208" s="10"/>
      <c r="H208" s="24"/>
      <c r="I208" s="10"/>
      <c r="J208" s="24"/>
      <c r="K208" s="10"/>
      <c r="L208" s="24"/>
      <c r="M208" s="13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</row>
    <row r="209" spans="1:254" ht="11.25" customHeight="1">
      <c r="A209" s="10"/>
      <c r="B209" s="10"/>
      <c r="C209" s="10"/>
      <c r="D209" s="10"/>
      <c r="E209" s="10"/>
      <c r="F209" s="24"/>
      <c r="G209" s="10"/>
      <c r="H209" s="24"/>
      <c r="I209" s="10"/>
      <c r="J209" s="24"/>
      <c r="K209" s="10"/>
      <c r="L209" s="24"/>
      <c r="M209" s="13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</row>
    <row r="210" spans="1:254" ht="11.25" customHeight="1">
      <c r="A210" s="10"/>
      <c r="B210" s="10"/>
      <c r="C210" s="10"/>
      <c r="D210" s="10"/>
      <c r="E210" s="10"/>
      <c r="F210" s="24"/>
      <c r="G210" s="10"/>
      <c r="H210" s="24"/>
      <c r="I210" s="10"/>
      <c r="J210" s="24"/>
      <c r="K210" s="10"/>
      <c r="L210" s="24"/>
      <c r="M210" s="13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</row>
    <row r="211" spans="1:254" ht="11.25" customHeight="1">
      <c r="A211" s="10"/>
      <c r="B211" s="10"/>
      <c r="C211" s="10"/>
      <c r="D211" s="10"/>
      <c r="E211" s="10"/>
      <c r="F211" s="24"/>
      <c r="G211" s="10"/>
      <c r="H211" s="24"/>
      <c r="I211" s="10"/>
      <c r="J211" s="24"/>
      <c r="K211" s="10"/>
      <c r="L211" s="24"/>
      <c r="M211" s="13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</row>
    <row r="212" spans="1:254" ht="11.25" customHeight="1">
      <c r="A212" s="10"/>
      <c r="B212" s="10"/>
      <c r="C212" s="10"/>
      <c r="D212" s="10"/>
      <c r="E212" s="10"/>
      <c r="F212" s="24"/>
      <c r="G212" s="10"/>
      <c r="H212" s="24"/>
      <c r="I212" s="10"/>
      <c r="J212" s="24"/>
      <c r="K212" s="10"/>
      <c r="L212" s="24"/>
      <c r="M212" s="13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</row>
    <row r="213" spans="1:254" ht="11.25" customHeight="1">
      <c r="A213" s="10"/>
      <c r="B213" s="10"/>
      <c r="C213" s="10"/>
      <c r="D213" s="10"/>
      <c r="E213" s="10"/>
      <c r="F213" s="24"/>
      <c r="G213" s="10"/>
      <c r="H213" s="24"/>
      <c r="I213" s="10"/>
      <c r="J213" s="24"/>
      <c r="K213" s="10"/>
      <c r="L213" s="24"/>
      <c r="M213" s="13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</row>
    <row r="214" spans="1:254" ht="11.25" customHeight="1">
      <c r="A214" s="10"/>
      <c r="B214" s="10"/>
      <c r="C214" s="10"/>
      <c r="D214" s="10"/>
      <c r="E214" s="10"/>
      <c r="F214" s="24"/>
      <c r="G214" s="10"/>
      <c r="H214" s="24"/>
      <c r="I214" s="10"/>
      <c r="J214" s="24"/>
      <c r="K214" s="10"/>
      <c r="L214" s="24"/>
      <c r="M214" s="13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</row>
    <row r="215" spans="1:254" ht="11.25" customHeight="1">
      <c r="A215" s="10"/>
      <c r="B215" s="10"/>
      <c r="C215" s="10"/>
      <c r="D215" s="10"/>
      <c r="E215" s="10"/>
      <c r="F215" s="24"/>
      <c r="G215" s="10"/>
      <c r="H215" s="24"/>
      <c r="I215" s="10"/>
      <c r="J215" s="24"/>
      <c r="K215" s="10"/>
      <c r="L215" s="24"/>
      <c r="M215" s="13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</row>
    <row r="216" spans="1:254" ht="11.25" customHeight="1">
      <c r="A216" s="10"/>
      <c r="B216" s="10"/>
      <c r="C216" s="10"/>
      <c r="D216" s="10"/>
      <c r="E216" s="10"/>
      <c r="F216" s="24"/>
      <c r="G216" s="10"/>
      <c r="H216" s="24"/>
      <c r="I216" s="10"/>
      <c r="J216" s="24"/>
      <c r="K216" s="10"/>
      <c r="L216" s="24"/>
      <c r="M216" s="13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</row>
    <row r="217" spans="1:254" ht="11.25" customHeight="1">
      <c r="A217" s="10"/>
      <c r="B217" s="10"/>
      <c r="C217" s="10"/>
      <c r="D217" s="10"/>
      <c r="E217" s="10"/>
      <c r="F217" s="24"/>
      <c r="G217" s="10"/>
      <c r="H217" s="24"/>
      <c r="I217" s="10"/>
      <c r="J217" s="24"/>
      <c r="K217" s="10"/>
      <c r="L217" s="24"/>
      <c r="M217" s="13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</row>
    <row r="218" spans="1:254" ht="11.25" customHeight="1">
      <c r="A218" s="10"/>
      <c r="B218" s="10"/>
      <c r="C218" s="10"/>
      <c r="D218" s="10"/>
      <c r="E218" s="10"/>
      <c r="F218" s="24"/>
      <c r="G218" s="10"/>
      <c r="H218" s="24"/>
      <c r="I218" s="10"/>
      <c r="J218" s="24"/>
      <c r="K218" s="10"/>
      <c r="L218" s="24"/>
      <c r="M218" s="13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</row>
    <row r="219" spans="1:254" ht="11.25" customHeight="1">
      <c r="A219" s="10"/>
      <c r="B219" s="10"/>
      <c r="C219" s="10"/>
      <c r="D219" s="10"/>
      <c r="E219" s="10"/>
      <c r="F219" s="24"/>
      <c r="G219" s="10"/>
      <c r="H219" s="24"/>
      <c r="I219" s="10"/>
      <c r="J219" s="24"/>
      <c r="K219" s="10"/>
      <c r="L219" s="24"/>
      <c r="M219" s="13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</row>
    <row r="220" spans="1:254" ht="11.25" customHeight="1">
      <c r="A220" s="10"/>
      <c r="B220" s="10"/>
      <c r="C220" s="10"/>
      <c r="D220" s="10"/>
      <c r="E220" s="10"/>
      <c r="F220" s="24"/>
      <c r="G220" s="10"/>
      <c r="H220" s="24"/>
      <c r="I220" s="10"/>
      <c r="J220" s="24"/>
      <c r="K220" s="10"/>
      <c r="L220" s="24"/>
      <c r="M220" s="13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</row>
    <row r="221" spans="1:254" ht="11.25" customHeight="1">
      <c r="A221" s="10"/>
      <c r="B221" s="10"/>
      <c r="C221" s="10"/>
      <c r="D221" s="10"/>
      <c r="E221" s="10"/>
      <c r="F221" s="24"/>
      <c r="G221" s="10"/>
      <c r="H221" s="24"/>
      <c r="I221" s="10"/>
      <c r="J221" s="24"/>
      <c r="K221" s="10"/>
      <c r="L221" s="24"/>
      <c r="M221" s="13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</row>
    <row r="222" spans="1:254" ht="11.25" customHeight="1">
      <c r="A222" s="10"/>
      <c r="B222" s="10"/>
      <c r="C222" s="10"/>
      <c r="D222" s="10"/>
      <c r="E222" s="10"/>
      <c r="F222" s="24"/>
      <c r="G222" s="10"/>
      <c r="H222" s="24"/>
      <c r="I222" s="10"/>
      <c r="J222" s="24"/>
      <c r="K222" s="10"/>
      <c r="L222" s="24"/>
      <c r="M222" s="13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</row>
    <row r="223" spans="1:254" ht="11.25" customHeight="1">
      <c r="A223" s="10"/>
      <c r="B223" s="10"/>
      <c r="C223" s="10"/>
      <c r="D223" s="10"/>
      <c r="E223" s="10"/>
      <c r="F223" s="24"/>
      <c r="G223" s="10"/>
      <c r="H223" s="24"/>
      <c r="I223" s="10"/>
      <c r="J223" s="24"/>
      <c r="K223" s="10"/>
      <c r="L223" s="24"/>
      <c r="M223" s="13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</row>
    <row r="224" spans="1:254" ht="11.25" customHeight="1">
      <c r="A224" s="10"/>
      <c r="B224" s="10"/>
      <c r="C224" s="10"/>
      <c r="D224" s="10"/>
      <c r="E224" s="10"/>
      <c r="F224" s="24"/>
      <c r="G224" s="10"/>
      <c r="H224" s="24"/>
      <c r="I224" s="10"/>
      <c r="J224" s="24"/>
      <c r="K224" s="10"/>
      <c r="L224" s="24"/>
      <c r="M224" s="13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</row>
    <row r="225" spans="1:254" ht="11.25" customHeight="1">
      <c r="A225" s="10"/>
      <c r="B225" s="10"/>
      <c r="C225" s="10"/>
      <c r="D225" s="10"/>
      <c r="E225" s="10"/>
      <c r="F225" s="24"/>
      <c r="G225" s="10"/>
      <c r="H225" s="24"/>
      <c r="I225" s="10"/>
      <c r="J225" s="24"/>
      <c r="K225" s="10"/>
      <c r="L225" s="24"/>
      <c r="M225" s="13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</row>
    <row r="226" spans="1:254" ht="11.25" customHeight="1">
      <c r="A226" s="10"/>
      <c r="B226" s="10"/>
      <c r="C226" s="10"/>
      <c r="D226" s="10"/>
      <c r="E226" s="10"/>
      <c r="F226" s="24"/>
      <c r="G226" s="10"/>
      <c r="H226" s="24"/>
      <c r="I226" s="10"/>
      <c r="J226" s="24"/>
      <c r="K226" s="10"/>
      <c r="L226" s="24"/>
      <c r="M226" s="13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</row>
    <row r="227" spans="1:254" ht="11.25" customHeight="1">
      <c r="A227" s="10"/>
      <c r="B227" s="10"/>
      <c r="C227" s="10"/>
      <c r="D227" s="10"/>
      <c r="E227" s="10"/>
      <c r="F227" s="24"/>
      <c r="G227" s="10"/>
      <c r="H227" s="24"/>
      <c r="I227" s="10"/>
      <c r="J227" s="24"/>
      <c r="K227" s="10"/>
      <c r="L227" s="24"/>
      <c r="M227" s="13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</row>
    <row r="228" spans="1:254" ht="11.25" customHeight="1">
      <c r="A228" s="10"/>
      <c r="B228" s="10"/>
      <c r="C228" s="10"/>
      <c r="D228" s="10"/>
      <c r="E228" s="10"/>
      <c r="F228" s="24"/>
      <c r="G228" s="10"/>
      <c r="H228" s="24"/>
      <c r="I228" s="10"/>
      <c r="J228" s="24"/>
      <c r="K228" s="10"/>
      <c r="L228" s="24"/>
      <c r="M228" s="13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</row>
    <row r="229" spans="1:254" ht="11.25" customHeight="1">
      <c r="A229" s="10"/>
      <c r="B229" s="10"/>
      <c r="C229" s="10"/>
      <c r="D229" s="10"/>
      <c r="E229" s="10"/>
      <c r="F229" s="24"/>
      <c r="G229" s="10"/>
      <c r="H229" s="24"/>
      <c r="I229" s="10"/>
      <c r="J229" s="24"/>
      <c r="K229" s="10"/>
      <c r="L229" s="24"/>
      <c r="M229" s="13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</row>
    <row r="230" spans="1:254" ht="11.25" customHeight="1">
      <c r="A230" s="10"/>
      <c r="B230" s="10"/>
      <c r="C230" s="10"/>
      <c r="D230" s="10"/>
      <c r="E230" s="10"/>
      <c r="F230" s="24"/>
      <c r="G230" s="10"/>
      <c r="H230" s="24"/>
      <c r="I230" s="10"/>
      <c r="J230" s="24"/>
      <c r="K230" s="10"/>
      <c r="L230" s="24"/>
      <c r="M230" s="13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</row>
    <row r="231" spans="1:254" ht="11.25" customHeight="1">
      <c r="A231" s="10"/>
      <c r="B231" s="10"/>
      <c r="C231" s="10"/>
      <c r="D231" s="10"/>
      <c r="E231" s="10"/>
      <c r="F231" s="24"/>
      <c r="G231" s="10"/>
      <c r="H231" s="24"/>
      <c r="I231" s="10"/>
      <c r="J231" s="24"/>
      <c r="K231" s="10"/>
      <c r="L231" s="24"/>
      <c r="M231" s="13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</row>
    <row r="232" spans="1:254" ht="11.25" customHeight="1">
      <c r="A232" s="10"/>
      <c r="B232" s="10"/>
      <c r="C232" s="10"/>
      <c r="D232" s="10"/>
      <c r="E232" s="10"/>
      <c r="F232" s="24"/>
      <c r="G232" s="10"/>
      <c r="H232" s="24"/>
      <c r="I232" s="10"/>
      <c r="J232" s="24"/>
      <c r="K232" s="10"/>
      <c r="L232" s="24"/>
      <c r="M232" s="13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</row>
    <row r="233" spans="1:254" ht="11.25" customHeight="1">
      <c r="A233" s="10"/>
      <c r="B233" s="10"/>
      <c r="C233" s="10"/>
      <c r="D233" s="10"/>
      <c r="E233" s="10"/>
      <c r="F233" s="24"/>
      <c r="G233" s="10"/>
      <c r="H233" s="24"/>
      <c r="I233" s="10"/>
      <c r="J233" s="24"/>
      <c r="K233" s="10"/>
      <c r="L233" s="24"/>
      <c r="M233" s="13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</row>
    <row r="234" spans="1:254" ht="11.25" customHeight="1">
      <c r="A234" s="10"/>
      <c r="B234" s="10"/>
      <c r="C234" s="10"/>
      <c r="D234" s="10"/>
      <c r="E234" s="10"/>
      <c r="F234" s="24"/>
      <c r="G234" s="10"/>
      <c r="H234" s="24"/>
      <c r="I234" s="10"/>
      <c r="J234" s="24"/>
      <c r="K234" s="10"/>
      <c r="L234" s="24"/>
      <c r="M234" s="13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</row>
    <row r="235" spans="1:254" ht="11.25" customHeight="1">
      <c r="A235" s="10"/>
      <c r="B235" s="10"/>
      <c r="C235" s="10"/>
      <c r="D235" s="10"/>
      <c r="E235" s="10"/>
      <c r="F235" s="24"/>
      <c r="G235" s="10"/>
      <c r="H235" s="24"/>
      <c r="I235" s="10"/>
      <c r="J235" s="24"/>
      <c r="K235" s="10"/>
      <c r="L235" s="24"/>
      <c r="M235" s="13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</row>
    <row r="236" spans="1:254" ht="11.25" customHeight="1">
      <c r="A236" s="10"/>
      <c r="B236" s="10"/>
      <c r="C236" s="10"/>
      <c r="D236" s="10"/>
      <c r="E236" s="10"/>
      <c r="F236" s="24"/>
      <c r="G236" s="10"/>
      <c r="H236" s="24"/>
      <c r="I236" s="10"/>
      <c r="J236" s="24"/>
      <c r="K236" s="10"/>
      <c r="L236" s="24"/>
      <c r="M236" s="13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</row>
    <row r="237" spans="1:254" ht="11.25" customHeight="1">
      <c r="A237" s="10"/>
      <c r="B237" s="10"/>
      <c r="C237" s="10"/>
      <c r="D237" s="10"/>
      <c r="E237" s="10"/>
      <c r="F237" s="24"/>
      <c r="G237" s="10"/>
      <c r="H237" s="24"/>
      <c r="I237" s="10"/>
      <c r="J237" s="24"/>
      <c r="K237" s="10"/>
      <c r="L237" s="24"/>
      <c r="M237" s="13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</row>
    <row r="238" spans="1:254" ht="11.25" customHeight="1">
      <c r="A238" s="10"/>
      <c r="B238" s="10"/>
      <c r="C238" s="10"/>
      <c r="D238" s="10"/>
      <c r="E238" s="10"/>
      <c r="F238" s="24"/>
      <c r="G238" s="10"/>
      <c r="H238" s="24"/>
      <c r="I238" s="10"/>
      <c r="J238" s="24"/>
      <c r="K238" s="10"/>
      <c r="L238" s="24"/>
      <c r="M238" s="13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</row>
    <row r="239" spans="1:254" ht="11.25" customHeight="1">
      <c r="A239" s="10"/>
      <c r="B239" s="10"/>
      <c r="C239" s="10"/>
      <c r="D239" s="10"/>
      <c r="E239" s="10"/>
      <c r="F239" s="24"/>
      <c r="G239" s="10"/>
      <c r="H239" s="24"/>
      <c r="I239" s="10"/>
      <c r="J239" s="24"/>
      <c r="K239" s="10"/>
      <c r="L239" s="24"/>
      <c r="M239" s="13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</row>
    <row r="240" spans="1:254" ht="11.25" customHeight="1">
      <c r="A240" s="10"/>
      <c r="B240" s="10"/>
      <c r="C240" s="10"/>
      <c r="D240" s="10"/>
      <c r="E240" s="10"/>
      <c r="F240" s="24"/>
      <c r="G240" s="10"/>
      <c r="H240" s="24"/>
      <c r="I240" s="10"/>
      <c r="J240" s="24"/>
      <c r="K240" s="10"/>
      <c r="L240" s="24"/>
      <c r="M240" s="13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254" ht="11.25" customHeight="1">
      <c r="A241" s="10"/>
      <c r="B241" s="10"/>
      <c r="C241" s="10"/>
      <c r="D241" s="10"/>
      <c r="E241" s="10"/>
      <c r="F241" s="24"/>
      <c r="G241" s="10"/>
      <c r="H241" s="24"/>
      <c r="I241" s="10"/>
      <c r="J241" s="24"/>
      <c r="K241" s="10"/>
      <c r="L241" s="24"/>
      <c r="M241" s="13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</row>
    <row r="242" spans="1:254" ht="11.25" customHeight="1">
      <c r="A242" s="10"/>
      <c r="B242" s="10"/>
      <c r="C242" s="10"/>
      <c r="D242" s="10"/>
      <c r="E242" s="10"/>
      <c r="F242" s="24"/>
      <c r="G242" s="10"/>
      <c r="H242" s="24"/>
      <c r="I242" s="10"/>
      <c r="J242" s="24"/>
      <c r="K242" s="10"/>
      <c r="L242" s="24"/>
      <c r="M242" s="13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</row>
    <row r="243" spans="1:254" ht="11.25" customHeight="1">
      <c r="A243" s="10"/>
      <c r="B243" s="10"/>
      <c r="C243" s="10"/>
      <c r="D243" s="10"/>
      <c r="E243" s="10"/>
      <c r="F243" s="24"/>
      <c r="G243" s="10"/>
      <c r="H243" s="24"/>
      <c r="I243" s="10"/>
      <c r="J243" s="24"/>
      <c r="K243" s="10"/>
      <c r="L243" s="24"/>
      <c r="M243" s="13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</row>
    <row r="244" spans="1:254" ht="11.25" customHeight="1">
      <c r="A244" s="10"/>
      <c r="B244" s="10"/>
      <c r="C244" s="10"/>
      <c r="D244" s="10"/>
      <c r="E244" s="10"/>
      <c r="F244" s="24"/>
      <c r="G244" s="10"/>
      <c r="H244" s="24"/>
      <c r="I244" s="10"/>
      <c r="J244" s="24"/>
      <c r="K244" s="10"/>
      <c r="L244" s="24"/>
      <c r="M244" s="13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</row>
    <row r="245" spans="1:254" ht="11.25" customHeight="1">
      <c r="A245" s="10"/>
      <c r="B245" s="10"/>
      <c r="C245" s="10"/>
      <c r="D245" s="10"/>
      <c r="E245" s="10"/>
      <c r="F245" s="24"/>
      <c r="G245" s="10"/>
      <c r="H245" s="24"/>
      <c r="I245" s="10"/>
      <c r="J245" s="24"/>
      <c r="K245" s="10"/>
      <c r="L245" s="24"/>
      <c r="M245" s="13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</row>
    <row r="246" spans="1:254" ht="11.25" customHeight="1">
      <c r="A246" s="10"/>
      <c r="B246" s="10"/>
      <c r="C246" s="10"/>
      <c r="D246" s="10"/>
      <c r="E246" s="10"/>
      <c r="F246" s="24"/>
      <c r="G246" s="10"/>
      <c r="H246" s="24"/>
      <c r="I246" s="10"/>
      <c r="J246" s="24"/>
      <c r="K246" s="10"/>
      <c r="L246" s="24"/>
      <c r="M246" s="13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</row>
    <row r="247" spans="1:254" ht="11.25" customHeight="1">
      <c r="A247" s="10"/>
      <c r="B247" s="10"/>
      <c r="C247" s="10"/>
      <c r="D247" s="10"/>
      <c r="E247" s="10"/>
      <c r="F247" s="24"/>
      <c r="G247" s="10"/>
      <c r="H247" s="24"/>
      <c r="I247" s="10"/>
      <c r="J247" s="24"/>
      <c r="K247" s="10"/>
      <c r="L247" s="24"/>
      <c r="M247" s="13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</row>
    <row r="248" spans="1:254" ht="11.25" customHeight="1">
      <c r="A248" s="10"/>
      <c r="B248" s="10"/>
      <c r="C248" s="10"/>
      <c r="D248" s="10"/>
      <c r="E248" s="10"/>
      <c r="F248" s="24"/>
      <c r="G248" s="10"/>
      <c r="H248" s="24"/>
      <c r="I248" s="10"/>
      <c r="J248" s="24"/>
      <c r="K248" s="10"/>
      <c r="L248" s="24"/>
      <c r="M248" s="13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</row>
    <row r="249" spans="1:254" ht="11.25" customHeight="1">
      <c r="A249" s="10"/>
      <c r="B249" s="10"/>
      <c r="C249" s="10"/>
      <c r="D249" s="10"/>
      <c r="E249" s="10"/>
      <c r="F249" s="24"/>
      <c r="G249" s="10"/>
      <c r="H249" s="24"/>
      <c r="I249" s="10"/>
      <c r="J249" s="24"/>
      <c r="K249" s="10"/>
      <c r="L249" s="24"/>
      <c r="M249" s="13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</row>
    <row r="250" spans="1:254" ht="11.25" customHeight="1">
      <c r="A250" s="10"/>
      <c r="B250" s="10"/>
      <c r="C250" s="10"/>
      <c r="D250" s="10"/>
      <c r="E250" s="10"/>
      <c r="F250" s="24"/>
      <c r="G250" s="10"/>
      <c r="H250" s="24"/>
      <c r="I250" s="10"/>
      <c r="J250" s="24"/>
      <c r="K250" s="10"/>
      <c r="L250" s="24"/>
      <c r="M250" s="13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</row>
    <row r="251" spans="1:254" ht="11.25" customHeight="1">
      <c r="A251" s="10"/>
      <c r="B251" s="10"/>
      <c r="C251" s="10"/>
      <c r="D251" s="10"/>
      <c r="E251" s="10"/>
      <c r="F251" s="24"/>
      <c r="G251" s="10"/>
      <c r="H251" s="24"/>
      <c r="I251" s="10"/>
      <c r="J251" s="24"/>
      <c r="K251" s="10"/>
      <c r="L251" s="24"/>
      <c r="M251" s="13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</row>
    <row r="252" spans="1:254" ht="11.25" customHeight="1">
      <c r="A252" s="10"/>
      <c r="B252" s="10"/>
      <c r="C252" s="10"/>
      <c r="D252" s="10"/>
      <c r="E252" s="10"/>
      <c r="F252" s="24"/>
      <c r="G252" s="10"/>
      <c r="H252" s="24"/>
      <c r="I252" s="10"/>
      <c r="J252" s="24"/>
      <c r="K252" s="10"/>
      <c r="L252" s="24"/>
      <c r="M252" s="13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</row>
    <row r="253" spans="1:254" ht="11.25" customHeight="1">
      <c r="A253" s="10"/>
      <c r="B253" s="10"/>
      <c r="C253" s="10"/>
      <c r="D253" s="10"/>
      <c r="E253" s="10"/>
      <c r="F253" s="24"/>
      <c r="G253" s="10"/>
      <c r="H253" s="24"/>
      <c r="I253" s="10"/>
      <c r="J253" s="24"/>
      <c r="K253" s="10"/>
      <c r="L253" s="24"/>
      <c r="M253" s="13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</row>
    <row r="254" spans="1:254" ht="11.25" customHeight="1">
      <c r="A254" s="10"/>
      <c r="B254" s="10"/>
      <c r="C254" s="10"/>
      <c r="D254" s="10"/>
      <c r="E254" s="10"/>
      <c r="F254" s="24"/>
      <c r="G254" s="10"/>
      <c r="H254" s="24"/>
      <c r="I254" s="10"/>
      <c r="J254" s="24"/>
      <c r="K254" s="10"/>
      <c r="L254" s="24"/>
      <c r="M254" s="13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</row>
    <row r="255" spans="1:254" ht="11.25" customHeight="1">
      <c r="A255" s="10"/>
      <c r="B255" s="10"/>
      <c r="C255" s="10"/>
      <c r="D255" s="10"/>
      <c r="E255" s="10"/>
      <c r="F255" s="24"/>
      <c r="G255" s="10"/>
      <c r="H255" s="24"/>
      <c r="I255" s="10"/>
      <c r="J255" s="24"/>
      <c r="K255" s="10"/>
      <c r="L255" s="24"/>
      <c r="M255" s="13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</row>
    <row r="256" spans="1:254" ht="11.25" customHeight="1">
      <c r="A256" s="10"/>
      <c r="B256" s="10"/>
      <c r="C256" s="10"/>
      <c r="D256" s="10"/>
      <c r="E256" s="10"/>
      <c r="F256" s="24"/>
      <c r="G256" s="10"/>
      <c r="H256" s="24"/>
      <c r="I256" s="10"/>
      <c r="J256" s="24"/>
      <c r="K256" s="10"/>
      <c r="L256" s="24"/>
      <c r="M256" s="13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</row>
    <row r="257" spans="1:254" ht="11.25" customHeight="1">
      <c r="A257" s="10"/>
      <c r="B257" s="10"/>
      <c r="C257" s="10"/>
      <c r="D257" s="10"/>
      <c r="E257" s="10"/>
      <c r="F257" s="24"/>
      <c r="G257" s="10"/>
      <c r="H257" s="24"/>
      <c r="I257" s="10"/>
      <c r="J257" s="24"/>
      <c r="K257" s="10"/>
      <c r="L257" s="24"/>
      <c r="M257" s="13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</row>
    <row r="258" spans="1:254" ht="11.25" customHeight="1">
      <c r="A258" s="10"/>
      <c r="B258" s="10"/>
      <c r="C258" s="10"/>
      <c r="D258" s="10"/>
      <c r="E258" s="10"/>
      <c r="F258" s="24"/>
      <c r="G258" s="10"/>
      <c r="H258" s="24"/>
      <c r="I258" s="10"/>
      <c r="J258" s="24"/>
      <c r="K258" s="10"/>
      <c r="L258" s="24"/>
      <c r="M258" s="13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</row>
    <row r="259" spans="1:254" ht="11.25" customHeight="1">
      <c r="A259" s="10"/>
      <c r="B259" s="10"/>
      <c r="C259" s="10"/>
      <c r="D259" s="10"/>
      <c r="E259" s="10"/>
      <c r="F259" s="24"/>
      <c r="G259" s="10"/>
      <c r="H259" s="24"/>
      <c r="I259" s="10"/>
      <c r="J259" s="24"/>
      <c r="K259" s="10"/>
      <c r="L259" s="24"/>
      <c r="M259" s="13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</row>
    <row r="260" spans="1:254" ht="11.25" customHeight="1">
      <c r="A260" s="10"/>
      <c r="B260" s="10"/>
      <c r="C260" s="10"/>
      <c r="D260" s="10"/>
      <c r="E260" s="10"/>
      <c r="F260" s="24"/>
      <c r="G260" s="10"/>
      <c r="H260" s="24"/>
      <c r="I260" s="10"/>
      <c r="J260" s="24"/>
      <c r="K260" s="10"/>
      <c r="L260" s="24"/>
      <c r="M260" s="13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</row>
    <row r="261" spans="1:254" ht="11.25" customHeight="1">
      <c r="A261" s="10"/>
      <c r="B261" s="10"/>
      <c r="C261" s="10"/>
      <c r="D261" s="10"/>
      <c r="E261" s="10"/>
      <c r="F261" s="24"/>
      <c r="G261" s="10"/>
      <c r="H261" s="24"/>
      <c r="I261" s="10"/>
      <c r="J261" s="24"/>
      <c r="K261" s="10"/>
      <c r="L261" s="24"/>
      <c r="M261" s="13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</row>
    <row r="262" spans="1:254" ht="11.25" customHeight="1">
      <c r="A262" s="10"/>
      <c r="B262" s="10"/>
      <c r="C262" s="10"/>
      <c r="D262" s="10"/>
      <c r="E262" s="10"/>
      <c r="F262" s="24"/>
      <c r="G262" s="10"/>
      <c r="H262" s="24"/>
      <c r="I262" s="10"/>
      <c r="J262" s="24"/>
      <c r="K262" s="10"/>
      <c r="L262" s="24"/>
      <c r="M262" s="13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</row>
    <row r="263" spans="1:254" ht="11.25" customHeight="1">
      <c r="A263" s="10"/>
      <c r="B263" s="10"/>
      <c r="C263" s="10"/>
      <c r="D263" s="10"/>
      <c r="E263" s="10"/>
      <c r="F263" s="24"/>
      <c r="G263" s="10"/>
      <c r="H263" s="24"/>
      <c r="I263" s="10"/>
      <c r="J263" s="24"/>
      <c r="K263" s="10"/>
      <c r="L263" s="24"/>
      <c r="M263" s="13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</row>
    <row r="264" spans="1:254" ht="11.25" customHeight="1">
      <c r="A264" s="10"/>
      <c r="B264" s="10"/>
      <c r="C264" s="10"/>
      <c r="D264" s="10"/>
      <c r="E264" s="10"/>
      <c r="F264" s="24"/>
      <c r="G264" s="10"/>
      <c r="H264" s="24"/>
      <c r="I264" s="10"/>
      <c r="J264" s="24"/>
      <c r="K264" s="10"/>
      <c r="L264" s="24"/>
      <c r="M264" s="13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</row>
    <row r="265" spans="1:254" ht="11.25" customHeight="1">
      <c r="A265" s="10"/>
      <c r="B265" s="10"/>
      <c r="C265" s="10"/>
      <c r="D265" s="10"/>
      <c r="E265" s="10"/>
      <c r="F265" s="24"/>
      <c r="G265" s="10"/>
      <c r="H265" s="24"/>
      <c r="I265" s="10"/>
      <c r="J265" s="24"/>
      <c r="K265" s="10"/>
      <c r="L265" s="24"/>
      <c r="M265" s="13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</row>
    <row r="266" spans="1:254" ht="11.25" customHeight="1">
      <c r="A266" s="10"/>
      <c r="B266" s="10"/>
      <c r="C266" s="10"/>
      <c r="D266" s="10"/>
      <c r="E266" s="10"/>
      <c r="F266" s="24"/>
      <c r="G266" s="10"/>
      <c r="H266" s="24"/>
      <c r="I266" s="10"/>
      <c r="J266" s="24"/>
      <c r="K266" s="10"/>
      <c r="L266" s="24"/>
      <c r="M266" s="13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</row>
    <row r="267" spans="1:254" ht="11.25" customHeight="1">
      <c r="A267" s="10"/>
      <c r="B267" s="10"/>
      <c r="C267" s="10"/>
      <c r="D267" s="10"/>
      <c r="E267" s="10"/>
      <c r="F267" s="24"/>
      <c r="G267" s="10"/>
      <c r="H267" s="24"/>
      <c r="I267" s="10"/>
      <c r="J267" s="24"/>
      <c r="K267" s="10"/>
      <c r="L267" s="24"/>
      <c r="M267" s="13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</row>
    <row r="268" spans="1:254" ht="11.25" customHeight="1">
      <c r="A268" s="10"/>
      <c r="B268" s="10"/>
      <c r="C268" s="10"/>
      <c r="D268" s="10"/>
      <c r="E268" s="10"/>
      <c r="F268" s="24"/>
      <c r="G268" s="10"/>
      <c r="H268" s="24"/>
      <c r="I268" s="10"/>
      <c r="J268" s="24"/>
      <c r="K268" s="10"/>
      <c r="L268" s="24"/>
      <c r="M268" s="13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</row>
    <row r="269" spans="1:254" ht="11.25" customHeight="1">
      <c r="A269" s="10"/>
      <c r="B269" s="10"/>
      <c r="C269" s="10"/>
      <c r="D269" s="10"/>
      <c r="E269" s="10"/>
      <c r="F269" s="24"/>
      <c r="G269" s="10"/>
      <c r="H269" s="24"/>
      <c r="I269" s="10"/>
      <c r="J269" s="24"/>
      <c r="K269" s="10"/>
      <c r="L269" s="24"/>
      <c r="M269" s="13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</row>
    <row r="270" spans="1:254" ht="11.25" customHeight="1">
      <c r="A270" s="10"/>
      <c r="B270" s="10"/>
      <c r="C270" s="10"/>
      <c r="D270" s="10"/>
      <c r="E270" s="10"/>
      <c r="F270" s="24"/>
      <c r="G270" s="10"/>
      <c r="H270" s="24"/>
      <c r="I270" s="10"/>
      <c r="J270" s="24"/>
      <c r="K270" s="10"/>
      <c r="L270" s="24"/>
      <c r="M270" s="13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</row>
    <row r="271" spans="1:254" ht="11.25" customHeight="1">
      <c r="A271" s="10"/>
      <c r="B271" s="10"/>
      <c r="C271" s="10"/>
      <c r="D271" s="10"/>
      <c r="E271" s="10"/>
      <c r="F271" s="24"/>
      <c r="G271" s="10"/>
      <c r="H271" s="24"/>
      <c r="I271" s="10"/>
      <c r="J271" s="24"/>
      <c r="K271" s="10"/>
      <c r="L271" s="24"/>
      <c r="M271" s="13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</row>
    <row r="272" spans="1:254" ht="11.25" customHeight="1">
      <c r="A272" s="10"/>
      <c r="B272" s="10"/>
      <c r="C272" s="10"/>
      <c r="D272" s="10"/>
      <c r="E272" s="10"/>
      <c r="F272" s="24"/>
      <c r="G272" s="10"/>
      <c r="H272" s="24"/>
      <c r="I272" s="10"/>
      <c r="J272" s="24"/>
      <c r="K272" s="10"/>
      <c r="L272" s="24"/>
      <c r="M272" s="13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</row>
    <row r="273" spans="1:254" ht="11.25" customHeight="1">
      <c r="A273" s="10"/>
      <c r="B273" s="10"/>
      <c r="C273" s="10"/>
      <c r="D273" s="10"/>
      <c r="E273" s="10"/>
      <c r="F273" s="24"/>
      <c r="G273" s="10"/>
      <c r="H273" s="24"/>
      <c r="I273" s="10"/>
      <c r="J273" s="24"/>
      <c r="K273" s="10"/>
      <c r="L273" s="24"/>
      <c r="M273" s="13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</row>
    <row r="274" spans="1:254" ht="11.25" customHeight="1">
      <c r="A274" s="10"/>
      <c r="B274" s="10"/>
      <c r="C274" s="10"/>
      <c r="D274" s="10"/>
      <c r="E274" s="10"/>
      <c r="F274" s="24"/>
      <c r="G274" s="10"/>
      <c r="H274" s="24"/>
      <c r="I274" s="10"/>
      <c r="J274" s="24"/>
      <c r="K274" s="10"/>
      <c r="L274" s="24"/>
      <c r="M274" s="13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</row>
    <row r="275" spans="1:254" ht="11.25" customHeight="1">
      <c r="A275" s="10"/>
      <c r="B275" s="10"/>
      <c r="C275" s="10"/>
      <c r="D275" s="10"/>
      <c r="E275" s="10"/>
      <c r="F275" s="24"/>
      <c r="G275" s="10"/>
      <c r="H275" s="24"/>
      <c r="I275" s="10"/>
      <c r="J275" s="24"/>
      <c r="K275" s="10"/>
      <c r="L275" s="24"/>
      <c r="M275" s="13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</row>
    <row r="276" spans="1:254" ht="11.25" customHeight="1">
      <c r="A276" s="10"/>
      <c r="B276" s="10"/>
      <c r="C276" s="10"/>
      <c r="D276" s="10"/>
      <c r="E276" s="10"/>
      <c r="F276" s="24"/>
      <c r="G276" s="10"/>
      <c r="H276" s="24"/>
      <c r="I276" s="10"/>
      <c r="J276" s="24"/>
      <c r="K276" s="10"/>
      <c r="L276" s="24"/>
      <c r="M276" s="13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</row>
    <row r="277" spans="1:254" ht="11.25" customHeight="1">
      <c r="A277" s="10"/>
      <c r="B277" s="10"/>
      <c r="C277" s="10"/>
      <c r="D277" s="10"/>
      <c r="E277" s="10"/>
      <c r="F277" s="24"/>
      <c r="G277" s="10"/>
      <c r="H277" s="24"/>
      <c r="I277" s="10"/>
      <c r="J277" s="24"/>
      <c r="K277" s="10"/>
      <c r="L277" s="24"/>
      <c r="M277" s="13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</row>
    <row r="278" spans="1:254" ht="11.25" customHeight="1">
      <c r="A278" s="10"/>
      <c r="B278" s="10"/>
      <c r="C278" s="10"/>
      <c r="D278" s="10"/>
      <c r="E278" s="10"/>
      <c r="F278" s="24"/>
      <c r="G278" s="10"/>
      <c r="H278" s="24"/>
      <c r="I278" s="10"/>
      <c r="J278" s="24"/>
      <c r="K278" s="10"/>
      <c r="L278" s="24"/>
      <c r="M278" s="13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</row>
    <row r="279" spans="1:254" ht="11.25" customHeight="1">
      <c r="A279" s="10"/>
      <c r="B279" s="10"/>
      <c r="C279" s="10"/>
      <c r="D279" s="10"/>
      <c r="E279" s="10"/>
      <c r="F279" s="24"/>
      <c r="G279" s="10"/>
      <c r="H279" s="24"/>
      <c r="I279" s="10"/>
      <c r="J279" s="24"/>
      <c r="K279" s="10"/>
      <c r="L279" s="24"/>
      <c r="M279" s="13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</row>
    <row r="280" spans="1:254" ht="11.25" customHeight="1">
      <c r="A280" s="10"/>
      <c r="B280" s="10"/>
      <c r="C280" s="10"/>
      <c r="D280" s="10"/>
      <c r="E280" s="10"/>
      <c r="F280" s="24"/>
      <c r="G280" s="10"/>
      <c r="H280" s="24"/>
      <c r="I280" s="10"/>
      <c r="J280" s="24"/>
      <c r="K280" s="10"/>
      <c r="L280" s="24"/>
      <c r="M280" s="13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</row>
    <row r="281" spans="1:254" ht="11.25" customHeight="1">
      <c r="A281" s="10"/>
      <c r="B281" s="10"/>
      <c r="C281" s="10"/>
      <c r="D281" s="10"/>
      <c r="E281" s="10"/>
      <c r="F281" s="24"/>
      <c r="G281" s="10"/>
      <c r="H281" s="24"/>
      <c r="I281" s="10"/>
      <c r="J281" s="24"/>
      <c r="K281" s="10"/>
      <c r="L281" s="24"/>
      <c r="M281" s="13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</row>
    <row r="282" spans="1:254" ht="11.25" customHeight="1">
      <c r="A282" s="10"/>
      <c r="B282" s="10"/>
      <c r="C282" s="10"/>
      <c r="D282" s="10"/>
      <c r="E282" s="10"/>
      <c r="F282" s="24"/>
      <c r="G282" s="10"/>
      <c r="H282" s="24"/>
      <c r="I282" s="10"/>
      <c r="J282" s="24"/>
      <c r="K282" s="10"/>
      <c r="L282" s="24"/>
      <c r="M282" s="13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</row>
    <row r="283" spans="1:254" ht="11.25" customHeight="1">
      <c r="A283" s="10"/>
      <c r="B283" s="10"/>
      <c r="C283" s="10"/>
      <c r="D283" s="10"/>
      <c r="E283" s="10"/>
      <c r="F283" s="24"/>
      <c r="G283" s="10"/>
      <c r="H283" s="24"/>
      <c r="I283" s="10"/>
      <c r="J283" s="24"/>
      <c r="K283" s="10"/>
      <c r="L283" s="24"/>
      <c r="M283" s="13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</row>
    <row r="284" spans="1:254" ht="11.25" customHeight="1">
      <c r="A284" s="10"/>
      <c r="B284" s="10"/>
      <c r="C284" s="10"/>
      <c r="D284" s="10"/>
      <c r="E284" s="10"/>
      <c r="F284" s="24"/>
      <c r="G284" s="10"/>
      <c r="H284" s="24"/>
      <c r="I284" s="10"/>
      <c r="J284" s="24"/>
      <c r="K284" s="10"/>
      <c r="L284" s="24"/>
      <c r="M284" s="13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</row>
    <row r="285" spans="1:254" ht="11.25" customHeight="1">
      <c r="A285" s="10"/>
      <c r="B285" s="10"/>
      <c r="C285" s="10"/>
      <c r="D285" s="10"/>
      <c r="E285" s="10"/>
      <c r="F285" s="24"/>
      <c r="G285" s="10"/>
      <c r="H285" s="24"/>
      <c r="I285" s="10"/>
      <c r="J285" s="24"/>
      <c r="K285" s="10"/>
      <c r="L285" s="24"/>
      <c r="M285" s="13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</row>
    <row r="286" spans="1:254" ht="11.25" customHeight="1">
      <c r="A286" s="10"/>
      <c r="B286" s="10"/>
      <c r="C286" s="10"/>
      <c r="D286" s="10"/>
      <c r="E286" s="10"/>
      <c r="F286" s="24"/>
      <c r="G286" s="10"/>
      <c r="H286" s="24"/>
      <c r="I286" s="10"/>
      <c r="J286" s="24"/>
      <c r="K286" s="10"/>
      <c r="L286" s="24"/>
      <c r="M286" s="13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</row>
    <row r="287" spans="1:254" ht="11.25" customHeight="1">
      <c r="A287" s="10"/>
      <c r="B287" s="10"/>
      <c r="C287" s="10"/>
      <c r="D287" s="10"/>
      <c r="E287" s="10"/>
      <c r="F287" s="24"/>
      <c r="G287" s="10"/>
      <c r="H287" s="24"/>
      <c r="I287" s="10"/>
      <c r="J287" s="24"/>
      <c r="K287" s="10"/>
      <c r="L287" s="24"/>
      <c r="M287" s="13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</row>
    <row r="288" spans="1:254" ht="11.25" customHeight="1">
      <c r="A288" s="10"/>
      <c r="B288" s="10"/>
      <c r="C288" s="10"/>
      <c r="D288" s="10"/>
      <c r="E288" s="10"/>
      <c r="F288" s="24"/>
      <c r="G288" s="10"/>
      <c r="H288" s="24"/>
      <c r="I288" s="10"/>
      <c r="J288" s="24"/>
      <c r="K288" s="10"/>
      <c r="L288" s="24"/>
      <c r="M288" s="13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</row>
    <row r="289" spans="1:254" ht="11.25" customHeight="1">
      <c r="A289" s="10"/>
      <c r="B289" s="10"/>
      <c r="C289" s="10"/>
      <c r="D289" s="10"/>
      <c r="E289" s="10"/>
      <c r="F289" s="24"/>
      <c r="G289" s="10"/>
      <c r="H289" s="24"/>
      <c r="I289" s="10"/>
      <c r="J289" s="24"/>
      <c r="K289" s="10"/>
      <c r="L289" s="24"/>
      <c r="M289" s="13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</row>
    <row r="290" spans="1:254" ht="11.25" customHeight="1">
      <c r="A290" s="10"/>
      <c r="B290" s="10"/>
      <c r="C290" s="10"/>
      <c r="D290" s="10"/>
      <c r="E290" s="10"/>
      <c r="F290" s="24"/>
      <c r="G290" s="10"/>
      <c r="H290" s="24"/>
      <c r="I290" s="10"/>
      <c r="J290" s="24"/>
      <c r="K290" s="10"/>
      <c r="L290" s="24"/>
      <c r="M290" s="13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</row>
    <row r="291" spans="1:254" ht="11.25" customHeight="1">
      <c r="A291" s="10"/>
      <c r="B291" s="10"/>
      <c r="C291" s="10"/>
      <c r="D291" s="10"/>
      <c r="E291" s="10"/>
      <c r="F291" s="24"/>
      <c r="G291" s="10"/>
      <c r="H291" s="24"/>
      <c r="I291" s="10"/>
      <c r="J291" s="24"/>
      <c r="K291" s="10"/>
      <c r="L291" s="24"/>
      <c r="M291" s="13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</row>
    <row r="292" spans="1:254" ht="11.25" customHeight="1">
      <c r="A292" s="10"/>
      <c r="B292" s="10"/>
      <c r="C292" s="10"/>
      <c r="D292" s="10"/>
      <c r="E292" s="10"/>
      <c r="F292" s="24"/>
      <c r="G292" s="10"/>
      <c r="H292" s="24"/>
      <c r="I292" s="10"/>
      <c r="J292" s="24"/>
      <c r="K292" s="10"/>
      <c r="L292" s="24"/>
      <c r="M292" s="13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</row>
    <row r="293" spans="1:254" ht="11.25" customHeight="1">
      <c r="A293" s="10"/>
      <c r="B293" s="10"/>
      <c r="C293" s="10"/>
      <c r="D293" s="10"/>
      <c r="E293" s="10"/>
      <c r="F293" s="24"/>
      <c r="G293" s="10"/>
      <c r="H293" s="24"/>
      <c r="I293" s="10"/>
      <c r="J293" s="24"/>
      <c r="K293" s="10"/>
      <c r="L293" s="24"/>
      <c r="M293" s="13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</row>
    <row r="294" spans="1:254" ht="11.25" customHeight="1">
      <c r="A294" s="10"/>
      <c r="B294" s="10"/>
      <c r="C294" s="10"/>
      <c r="D294" s="10"/>
      <c r="E294" s="10"/>
      <c r="F294" s="24"/>
      <c r="G294" s="10"/>
      <c r="H294" s="24"/>
      <c r="I294" s="10"/>
      <c r="J294" s="24"/>
      <c r="K294" s="10"/>
      <c r="L294" s="24"/>
      <c r="M294" s="13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</row>
    <row r="295" spans="1:254" ht="11.25" customHeight="1">
      <c r="A295" s="10"/>
      <c r="B295" s="10"/>
      <c r="C295" s="10"/>
      <c r="D295" s="10"/>
      <c r="E295" s="10"/>
      <c r="F295" s="24"/>
      <c r="G295" s="10"/>
      <c r="H295" s="24"/>
      <c r="I295" s="10"/>
      <c r="J295" s="24"/>
      <c r="K295" s="10"/>
      <c r="L295" s="24"/>
      <c r="M295" s="13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</row>
    <row r="296" spans="1:254" ht="11.25" customHeight="1">
      <c r="A296" s="10"/>
      <c r="B296" s="10"/>
      <c r="C296" s="10"/>
      <c r="D296" s="10"/>
      <c r="E296" s="10"/>
      <c r="F296" s="24"/>
      <c r="G296" s="10"/>
      <c r="H296" s="24"/>
      <c r="I296" s="10"/>
      <c r="J296" s="24"/>
      <c r="K296" s="10"/>
      <c r="L296" s="24"/>
      <c r="M296" s="13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</row>
    <row r="297" spans="1:254" ht="11.25" customHeight="1">
      <c r="A297" s="10"/>
      <c r="B297" s="10"/>
      <c r="C297" s="10"/>
      <c r="D297" s="10"/>
      <c r="E297" s="10"/>
      <c r="F297" s="24"/>
      <c r="G297" s="10"/>
      <c r="H297" s="24"/>
      <c r="I297" s="10"/>
      <c r="J297" s="24"/>
      <c r="K297" s="10"/>
      <c r="L297" s="24"/>
      <c r="M297" s="13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</row>
    <row r="298" spans="1:254" ht="11.25" customHeight="1">
      <c r="A298" s="10"/>
      <c r="B298" s="10"/>
      <c r="C298" s="10"/>
      <c r="D298" s="10"/>
      <c r="E298" s="10"/>
      <c r="F298" s="24"/>
      <c r="G298" s="10"/>
      <c r="H298" s="24"/>
      <c r="I298" s="10"/>
      <c r="J298" s="24"/>
      <c r="K298" s="10"/>
      <c r="L298" s="24"/>
      <c r="M298" s="13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</row>
    <row r="299" spans="1:254" ht="11.25" customHeight="1">
      <c r="A299" s="10"/>
      <c r="B299" s="10"/>
      <c r="C299" s="10"/>
      <c r="D299" s="10"/>
      <c r="E299" s="10"/>
      <c r="F299" s="24"/>
      <c r="G299" s="10"/>
      <c r="H299" s="24"/>
      <c r="I299" s="10"/>
      <c r="J299" s="24"/>
      <c r="K299" s="10"/>
      <c r="L299" s="24"/>
      <c r="M299" s="13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</row>
    <row r="300" spans="1:254" ht="11.25" customHeight="1">
      <c r="A300" s="10"/>
      <c r="B300" s="10"/>
      <c r="C300" s="10"/>
      <c r="D300" s="10"/>
      <c r="E300" s="10"/>
      <c r="F300" s="24"/>
      <c r="G300" s="10"/>
      <c r="H300" s="24"/>
      <c r="I300" s="10"/>
      <c r="J300" s="24"/>
      <c r="K300" s="10"/>
      <c r="L300" s="24"/>
      <c r="M300" s="13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</row>
    <row r="301" spans="1:254" ht="11.25" customHeight="1">
      <c r="A301" s="10"/>
      <c r="B301" s="10"/>
      <c r="C301" s="10"/>
      <c r="D301" s="10"/>
      <c r="E301" s="10"/>
      <c r="F301" s="24"/>
      <c r="G301" s="10"/>
      <c r="H301" s="24"/>
      <c r="I301" s="10"/>
      <c r="J301" s="24"/>
      <c r="K301" s="10"/>
      <c r="L301" s="24"/>
      <c r="M301" s="13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</row>
    <row r="302" spans="1:254" ht="11.25" customHeight="1">
      <c r="A302" s="10"/>
      <c r="B302" s="10"/>
      <c r="C302" s="10"/>
      <c r="D302" s="10"/>
      <c r="E302" s="10"/>
      <c r="F302" s="24"/>
      <c r="G302" s="10"/>
      <c r="H302" s="24"/>
      <c r="I302" s="10"/>
      <c r="J302" s="24"/>
      <c r="K302" s="10"/>
      <c r="L302" s="24"/>
      <c r="M302" s="13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</row>
    <row r="303" spans="1:254" ht="11.25" customHeight="1">
      <c r="A303" s="10"/>
      <c r="B303" s="10"/>
      <c r="C303" s="10"/>
      <c r="D303" s="10"/>
      <c r="E303" s="10"/>
      <c r="F303" s="24"/>
      <c r="G303" s="10"/>
      <c r="H303" s="24"/>
      <c r="I303" s="10"/>
      <c r="J303" s="24"/>
      <c r="K303" s="10"/>
      <c r="L303" s="24"/>
      <c r="M303" s="13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</row>
    <row r="304" spans="1:254" ht="11.25" customHeight="1">
      <c r="A304" s="10"/>
      <c r="B304" s="10"/>
      <c r="C304" s="10"/>
      <c r="D304" s="10"/>
      <c r="E304" s="10"/>
      <c r="F304" s="24"/>
      <c r="G304" s="10"/>
      <c r="H304" s="24"/>
      <c r="I304" s="10"/>
      <c r="J304" s="24"/>
      <c r="K304" s="10"/>
      <c r="L304" s="24"/>
      <c r="M304" s="13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</row>
    <row r="305" spans="1:254" ht="11.25" customHeight="1">
      <c r="A305" s="10"/>
      <c r="B305" s="10"/>
      <c r="C305" s="10"/>
      <c r="D305" s="10"/>
      <c r="E305" s="10"/>
      <c r="F305" s="24"/>
      <c r="G305" s="10"/>
      <c r="H305" s="24"/>
      <c r="I305" s="10"/>
      <c r="J305" s="24"/>
      <c r="K305" s="10"/>
      <c r="L305" s="24"/>
      <c r="M305" s="13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</row>
    <row r="306" spans="1:254" ht="11.25" customHeight="1">
      <c r="A306" s="10"/>
      <c r="B306" s="10"/>
      <c r="C306" s="10"/>
      <c r="D306" s="10"/>
      <c r="E306" s="10"/>
      <c r="F306" s="24"/>
      <c r="G306" s="10"/>
      <c r="H306" s="24"/>
      <c r="I306" s="10"/>
      <c r="J306" s="24"/>
      <c r="K306" s="10"/>
      <c r="L306" s="24"/>
      <c r="M306" s="13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</row>
    <row r="307" spans="1:254" ht="11.25" customHeight="1">
      <c r="A307" s="10"/>
      <c r="B307" s="10"/>
      <c r="C307" s="10"/>
      <c r="D307" s="10"/>
      <c r="E307" s="10"/>
      <c r="F307" s="24"/>
      <c r="G307" s="10"/>
      <c r="H307" s="24"/>
      <c r="I307" s="10"/>
      <c r="J307" s="24"/>
      <c r="K307" s="10"/>
      <c r="L307" s="24"/>
      <c r="M307" s="13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</row>
    <row r="308" spans="1:254" ht="11.25" customHeight="1">
      <c r="A308" s="10"/>
      <c r="B308" s="10"/>
      <c r="C308" s="10"/>
      <c r="D308" s="10"/>
      <c r="E308" s="10"/>
      <c r="F308" s="24"/>
      <c r="G308" s="10"/>
      <c r="H308" s="24"/>
      <c r="I308" s="10"/>
      <c r="J308" s="24"/>
      <c r="K308" s="10"/>
      <c r="L308" s="24"/>
      <c r="M308" s="13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</row>
    <row r="309" spans="1:254" ht="11.25" customHeight="1">
      <c r="A309" s="10"/>
      <c r="B309" s="10"/>
      <c r="C309" s="10"/>
      <c r="D309" s="10"/>
      <c r="E309" s="10"/>
      <c r="F309" s="24"/>
      <c r="G309" s="10"/>
      <c r="H309" s="24"/>
      <c r="I309" s="10"/>
      <c r="J309" s="24"/>
      <c r="K309" s="10"/>
      <c r="L309" s="24"/>
      <c r="M309" s="13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</row>
    <row r="310" spans="1:254" ht="11.25" customHeight="1">
      <c r="A310" s="10"/>
      <c r="B310" s="10"/>
      <c r="C310" s="10"/>
      <c r="D310" s="10"/>
      <c r="E310" s="10"/>
      <c r="F310" s="24"/>
      <c r="G310" s="10"/>
      <c r="H310" s="24"/>
      <c r="I310" s="10"/>
      <c r="J310" s="24"/>
      <c r="K310" s="10"/>
      <c r="L310" s="24"/>
      <c r="M310" s="13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</row>
    <row r="311" spans="1:254" ht="11.25" customHeight="1">
      <c r="A311" s="10"/>
      <c r="B311" s="10"/>
      <c r="C311" s="10"/>
      <c r="D311" s="10"/>
      <c r="E311" s="10"/>
      <c r="F311" s="24"/>
      <c r="G311" s="10"/>
      <c r="H311" s="24"/>
      <c r="I311" s="10"/>
      <c r="J311" s="24"/>
      <c r="K311" s="10"/>
      <c r="L311" s="24"/>
      <c r="M311" s="13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pans="1:254" ht="11.25" customHeight="1">
      <c r="A312" s="10"/>
      <c r="B312" s="10"/>
      <c r="C312" s="10"/>
      <c r="D312" s="10"/>
      <c r="E312" s="10"/>
      <c r="F312" s="24"/>
      <c r="G312" s="10"/>
      <c r="H312" s="24"/>
      <c r="I312" s="10"/>
      <c r="J312" s="24"/>
      <c r="K312" s="10"/>
      <c r="L312" s="24"/>
      <c r="M312" s="13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</row>
    <row r="313" spans="1:254" ht="11.25" customHeight="1">
      <c r="A313" s="10"/>
      <c r="B313" s="10"/>
      <c r="C313" s="10"/>
      <c r="D313" s="10"/>
      <c r="E313" s="10"/>
      <c r="F313" s="24"/>
      <c r="G313" s="10"/>
      <c r="H313" s="24"/>
      <c r="I313" s="10"/>
      <c r="J313" s="24"/>
      <c r="K313" s="10"/>
      <c r="L313" s="24"/>
      <c r="M313" s="13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</row>
    <row r="314" spans="1:254" ht="11.25" customHeight="1">
      <c r="A314" s="10"/>
      <c r="B314" s="10"/>
      <c r="C314" s="10"/>
      <c r="D314" s="10"/>
      <c r="E314" s="10"/>
      <c r="F314" s="24"/>
      <c r="G314" s="10"/>
      <c r="H314" s="24"/>
      <c r="I314" s="10"/>
      <c r="J314" s="24"/>
      <c r="K314" s="10"/>
      <c r="L314" s="24"/>
      <c r="M314" s="13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</row>
    <row r="315" spans="1:254" ht="11.25" customHeight="1">
      <c r="A315" s="10"/>
      <c r="B315" s="10"/>
      <c r="C315" s="10"/>
      <c r="D315" s="10"/>
      <c r="E315" s="10"/>
      <c r="F315" s="24"/>
      <c r="G315" s="10"/>
      <c r="H315" s="24"/>
      <c r="I315" s="10"/>
      <c r="J315" s="24"/>
      <c r="K315" s="10"/>
      <c r="L315" s="24"/>
      <c r="M315" s="13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</row>
    <row r="316" spans="1:254" ht="11.25" customHeight="1">
      <c r="A316" s="10"/>
      <c r="B316" s="10"/>
      <c r="C316" s="10"/>
      <c r="D316" s="10"/>
      <c r="E316" s="10"/>
      <c r="F316" s="24"/>
      <c r="G316" s="10"/>
      <c r="H316" s="24"/>
      <c r="I316" s="10"/>
      <c r="J316" s="24"/>
      <c r="K316" s="10"/>
      <c r="L316" s="24"/>
      <c r="M316" s="13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</row>
    <row r="317" spans="1:254" ht="11.25" customHeight="1">
      <c r="A317" s="10"/>
      <c r="B317" s="10"/>
      <c r="C317" s="10"/>
      <c r="D317" s="10"/>
      <c r="E317" s="10"/>
      <c r="F317" s="24"/>
      <c r="G317" s="10"/>
      <c r="H317" s="24"/>
      <c r="I317" s="10"/>
      <c r="J317" s="24"/>
      <c r="K317" s="10"/>
      <c r="L317" s="24"/>
      <c r="M317" s="13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</row>
    <row r="318" spans="1:254" ht="11.25" customHeight="1">
      <c r="A318" s="10"/>
      <c r="B318" s="10"/>
      <c r="C318" s="10"/>
      <c r="D318" s="10"/>
      <c r="E318" s="10"/>
      <c r="F318" s="24"/>
      <c r="G318" s="10"/>
      <c r="H318" s="24"/>
      <c r="I318" s="10"/>
      <c r="J318" s="24"/>
      <c r="K318" s="10"/>
      <c r="L318" s="24"/>
      <c r="M318" s="13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</row>
    <row r="319" spans="1:254" ht="11.25" customHeight="1">
      <c r="A319" s="10"/>
      <c r="B319" s="10"/>
      <c r="C319" s="10"/>
      <c r="D319" s="10"/>
      <c r="E319" s="10"/>
      <c r="F319" s="24"/>
      <c r="G319" s="10"/>
      <c r="H319" s="24"/>
      <c r="I319" s="10"/>
      <c r="J319" s="24"/>
      <c r="K319" s="10"/>
      <c r="L319" s="24"/>
      <c r="M319" s="13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</row>
    <row r="320" spans="1:254" ht="11.25" customHeight="1">
      <c r="A320" s="10"/>
      <c r="B320" s="10"/>
      <c r="C320" s="10"/>
      <c r="D320" s="10"/>
      <c r="E320" s="10"/>
      <c r="F320" s="24"/>
      <c r="G320" s="10"/>
      <c r="H320" s="24"/>
      <c r="I320" s="10"/>
      <c r="J320" s="24"/>
      <c r="K320" s="10"/>
      <c r="L320" s="24"/>
      <c r="M320" s="13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</row>
    <row r="321" spans="1:254" ht="11.25" customHeight="1">
      <c r="A321" s="10"/>
      <c r="B321" s="10"/>
      <c r="C321" s="10"/>
      <c r="D321" s="10"/>
      <c r="E321" s="10"/>
      <c r="F321" s="24"/>
      <c r="G321" s="10"/>
      <c r="H321" s="24"/>
      <c r="I321" s="10"/>
      <c r="J321" s="24"/>
      <c r="K321" s="10"/>
      <c r="L321" s="24"/>
      <c r="M321" s="13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</row>
    <row r="322" spans="1:254" ht="11.25" customHeight="1">
      <c r="A322" s="10"/>
      <c r="B322" s="10"/>
      <c r="C322" s="10"/>
      <c r="D322" s="10"/>
      <c r="E322" s="10"/>
      <c r="F322" s="24"/>
      <c r="G322" s="10"/>
      <c r="H322" s="24"/>
      <c r="I322" s="10"/>
      <c r="J322" s="24"/>
      <c r="K322" s="10"/>
      <c r="L322" s="24"/>
      <c r="M322" s="13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</row>
    <row r="323" spans="1:254" ht="11.25" customHeight="1">
      <c r="A323" s="10"/>
      <c r="B323" s="10"/>
      <c r="C323" s="10"/>
      <c r="D323" s="10"/>
      <c r="E323" s="10"/>
      <c r="F323" s="24"/>
      <c r="G323" s="10"/>
      <c r="H323" s="24"/>
      <c r="I323" s="10"/>
      <c r="J323" s="24"/>
      <c r="K323" s="10"/>
      <c r="L323" s="24"/>
      <c r="M323" s="13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</row>
    <row r="324" spans="1:254" ht="11.25" customHeight="1">
      <c r="A324" s="10"/>
      <c r="B324" s="10"/>
      <c r="C324" s="10"/>
      <c r="D324" s="10"/>
      <c r="E324" s="10"/>
      <c r="F324" s="24"/>
      <c r="G324" s="10"/>
      <c r="H324" s="24"/>
      <c r="I324" s="10"/>
      <c r="J324" s="24"/>
      <c r="K324" s="10"/>
      <c r="L324" s="24"/>
      <c r="M324" s="13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</row>
    <row r="325" spans="1:254" ht="11.25" customHeight="1">
      <c r="A325" s="10"/>
      <c r="B325" s="10"/>
      <c r="C325" s="10"/>
      <c r="D325" s="10"/>
      <c r="E325" s="10"/>
      <c r="F325" s="24"/>
      <c r="G325" s="10"/>
      <c r="H325" s="24"/>
      <c r="I325" s="10"/>
      <c r="J325" s="24"/>
      <c r="K325" s="10"/>
      <c r="L325" s="24"/>
      <c r="M325" s="13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</row>
    <row r="326" spans="1:254" ht="11.25" customHeight="1">
      <c r="A326" s="10"/>
      <c r="B326" s="10"/>
      <c r="C326" s="10"/>
      <c r="D326" s="10"/>
      <c r="E326" s="10"/>
      <c r="F326" s="24"/>
      <c r="G326" s="10"/>
      <c r="H326" s="24"/>
      <c r="I326" s="10"/>
      <c r="J326" s="24"/>
      <c r="K326" s="10"/>
      <c r="L326" s="24"/>
      <c r="M326" s="13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</row>
    <row r="327" spans="1:254" ht="11.25" customHeight="1">
      <c r="A327" s="10"/>
      <c r="B327" s="10"/>
      <c r="C327" s="10"/>
      <c r="D327" s="10"/>
      <c r="E327" s="10"/>
      <c r="F327" s="24"/>
      <c r="G327" s="10"/>
      <c r="H327" s="24"/>
      <c r="I327" s="10"/>
      <c r="J327" s="24"/>
      <c r="K327" s="10"/>
      <c r="L327" s="24"/>
      <c r="M327" s="13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</row>
    <row r="328" spans="1:254" ht="11.25" customHeight="1">
      <c r="A328" s="10"/>
      <c r="B328" s="10"/>
      <c r="C328" s="10"/>
      <c r="D328" s="10"/>
      <c r="E328" s="10"/>
      <c r="F328" s="24"/>
      <c r="G328" s="10"/>
      <c r="H328" s="24"/>
      <c r="I328" s="10"/>
      <c r="J328" s="24"/>
      <c r="K328" s="10"/>
      <c r="L328" s="24"/>
      <c r="M328" s="13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</row>
    <row r="329" spans="1:254" ht="11.25" customHeight="1">
      <c r="A329" s="10"/>
      <c r="B329" s="10"/>
      <c r="C329" s="10"/>
      <c r="D329" s="10"/>
      <c r="E329" s="10"/>
      <c r="F329" s="24"/>
      <c r="G329" s="10"/>
      <c r="H329" s="24"/>
      <c r="I329" s="10"/>
      <c r="J329" s="24"/>
      <c r="K329" s="10"/>
      <c r="L329" s="24"/>
      <c r="M329" s="13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</row>
    <row r="330" spans="1:254" ht="11.25" customHeight="1">
      <c r="A330" s="10"/>
      <c r="B330" s="10"/>
      <c r="C330" s="10"/>
      <c r="D330" s="10"/>
      <c r="E330" s="10"/>
      <c r="F330" s="24"/>
      <c r="G330" s="10"/>
      <c r="H330" s="24"/>
      <c r="I330" s="10"/>
      <c r="J330" s="24"/>
      <c r="K330" s="10"/>
      <c r="L330" s="24"/>
      <c r="M330" s="13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</row>
    <row r="331" spans="1:254" ht="11.25" customHeight="1">
      <c r="A331" s="10"/>
      <c r="B331" s="10"/>
      <c r="C331" s="10"/>
      <c r="D331" s="10"/>
      <c r="E331" s="10"/>
      <c r="F331" s="24"/>
      <c r="G331" s="10"/>
      <c r="H331" s="24"/>
      <c r="I331" s="10"/>
      <c r="J331" s="24"/>
      <c r="K331" s="10"/>
      <c r="L331" s="24"/>
      <c r="M331" s="13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</row>
    <row r="332" spans="1:254" ht="11.25" customHeight="1">
      <c r="A332" s="10"/>
      <c r="B332" s="10"/>
      <c r="C332" s="10"/>
      <c r="D332" s="10"/>
      <c r="E332" s="10"/>
      <c r="F332" s="24"/>
      <c r="G332" s="10"/>
      <c r="H332" s="24"/>
      <c r="I332" s="10"/>
      <c r="J332" s="24"/>
      <c r="K332" s="10"/>
      <c r="L332" s="24"/>
      <c r="M332" s="13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</row>
    <row r="333" spans="1:254" ht="11.25" customHeight="1">
      <c r="A333" s="10"/>
      <c r="B333" s="10"/>
      <c r="C333" s="10"/>
      <c r="D333" s="10"/>
      <c r="E333" s="10"/>
      <c r="F333" s="24"/>
      <c r="G333" s="10"/>
      <c r="H333" s="24"/>
      <c r="I333" s="10"/>
      <c r="J333" s="24"/>
      <c r="K333" s="10"/>
      <c r="L333" s="24"/>
      <c r="M333" s="13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</row>
    <row r="334" spans="1:254" ht="11.25" customHeight="1">
      <c r="A334" s="10"/>
      <c r="B334" s="10"/>
      <c r="C334" s="10"/>
      <c r="D334" s="10"/>
      <c r="E334" s="10"/>
      <c r="F334" s="24"/>
      <c r="G334" s="10"/>
      <c r="H334" s="24"/>
      <c r="I334" s="10"/>
      <c r="J334" s="24"/>
      <c r="K334" s="10"/>
      <c r="L334" s="24"/>
      <c r="M334" s="13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</row>
    <row r="335" spans="1:254" ht="11.25" customHeight="1">
      <c r="A335" s="10"/>
      <c r="B335" s="10"/>
      <c r="C335" s="10"/>
      <c r="D335" s="10"/>
      <c r="E335" s="10"/>
      <c r="F335" s="24"/>
      <c r="G335" s="10"/>
      <c r="H335" s="24"/>
      <c r="I335" s="10"/>
      <c r="J335" s="24"/>
      <c r="K335" s="10"/>
      <c r="L335" s="24"/>
      <c r="M335" s="13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</row>
    <row r="336" spans="1:254" ht="11.25" customHeight="1">
      <c r="A336" s="10"/>
      <c r="B336" s="10"/>
      <c r="C336" s="10"/>
      <c r="D336" s="10"/>
      <c r="E336" s="10"/>
      <c r="F336" s="24"/>
      <c r="G336" s="10"/>
      <c r="H336" s="24"/>
      <c r="I336" s="10"/>
      <c r="J336" s="24"/>
      <c r="K336" s="10"/>
      <c r="L336" s="24"/>
      <c r="M336" s="13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</row>
    <row r="337" spans="1:254" ht="11.25" customHeight="1">
      <c r="A337" s="10"/>
      <c r="B337" s="10"/>
      <c r="C337" s="10"/>
      <c r="D337" s="10"/>
      <c r="E337" s="10"/>
      <c r="F337" s="24"/>
      <c r="G337" s="10"/>
      <c r="H337" s="24"/>
      <c r="I337" s="10"/>
      <c r="J337" s="24"/>
      <c r="K337" s="10"/>
      <c r="L337" s="24"/>
      <c r="M337" s="13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</row>
    <row r="338" spans="1:254" ht="11.25" customHeight="1">
      <c r="A338" s="10"/>
      <c r="B338" s="10"/>
      <c r="C338" s="10"/>
      <c r="D338" s="10"/>
      <c r="E338" s="10"/>
      <c r="F338" s="24"/>
      <c r="G338" s="10"/>
      <c r="H338" s="24"/>
      <c r="I338" s="10"/>
      <c r="J338" s="24"/>
      <c r="K338" s="10"/>
      <c r="L338" s="24"/>
      <c r="M338" s="13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</row>
    <row r="339" spans="1:254" ht="11.25" customHeight="1">
      <c r="A339" s="10"/>
      <c r="B339" s="10"/>
      <c r="C339" s="10"/>
      <c r="D339" s="10"/>
      <c r="E339" s="10"/>
      <c r="F339" s="24"/>
      <c r="G339" s="10"/>
      <c r="H339" s="24"/>
      <c r="I339" s="10"/>
      <c r="J339" s="24"/>
      <c r="K339" s="10"/>
      <c r="L339" s="24"/>
      <c r="M339" s="13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</row>
    <row r="340" spans="1:254" ht="11.25" customHeight="1">
      <c r="A340" s="10"/>
      <c r="B340" s="10"/>
      <c r="C340" s="10"/>
      <c r="D340" s="10"/>
      <c r="E340" s="10"/>
      <c r="F340" s="24"/>
      <c r="G340" s="10"/>
      <c r="H340" s="24"/>
      <c r="I340" s="10"/>
      <c r="J340" s="24"/>
      <c r="K340" s="10"/>
      <c r="L340" s="24"/>
      <c r="M340" s="13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</row>
    <row r="341" spans="1:254" ht="11.25" customHeight="1">
      <c r="A341" s="10"/>
      <c r="B341" s="10"/>
      <c r="C341" s="10"/>
      <c r="D341" s="10"/>
      <c r="E341" s="10"/>
      <c r="F341" s="24"/>
      <c r="G341" s="10"/>
      <c r="H341" s="24"/>
      <c r="I341" s="10"/>
      <c r="J341" s="24"/>
      <c r="K341" s="10"/>
      <c r="L341" s="24"/>
      <c r="M341" s="13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</row>
    <row r="342" spans="1:254" ht="11.25" customHeight="1">
      <c r="A342" s="10"/>
      <c r="B342" s="10"/>
      <c r="C342" s="10"/>
      <c r="D342" s="10"/>
      <c r="E342" s="10"/>
      <c r="F342" s="24"/>
      <c r="G342" s="10"/>
      <c r="H342" s="24"/>
      <c r="I342" s="10"/>
      <c r="J342" s="24"/>
      <c r="K342" s="10"/>
      <c r="L342" s="24"/>
      <c r="M342" s="13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</row>
    <row r="343" spans="1:254" ht="11.25" customHeight="1">
      <c r="A343" s="10"/>
      <c r="B343" s="10"/>
      <c r="C343" s="10"/>
      <c r="D343" s="10"/>
      <c r="E343" s="10"/>
      <c r="F343" s="24"/>
      <c r="G343" s="10"/>
      <c r="H343" s="24"/>
      <c r="I343" s="10"/>
      <c r="J343" s="24"/>
      <c r="K343" s="10"/>
      <c r="L343" s="24"/>
      <c r="M343" s="13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</row>
    <row r="344" spans="1:254" ht="11.25" customHeight="1">
      <c r="A344" s="10"/>
      <c r="B344" s="10"/>
      <c r="C344" s="10"/>
      <c r="D344" s="10"/>
      <c r="E344" s="10"/>
      <c r="F344" s="24"/>
      <c r="G344" s="10"/>
      <c r="H344" s="24"/>
      <c r="I344" s="10"/>
      <c r="J344" s="24"/>
      <c r="K344" s="10"/>
      <c r="L344" s="24"/>
      <c r="M344" s="13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</row>
    <row r="345" spans="1:87" ht="11.25" customHeight="1">
      <c r="A345" s="10"/>
      <c r="B345" s="10"/>
      <c r="C345" s="10"/>
      <c r="D345" s="10"/>
      <c r="E345" s="10"/>
      <c r="F345" s="24"/>
      <c r="G345" s="10"/>
      <c r="H345" s="24"/>
      <c r="I345" s="10"/>
      <c r="J345" s="24"/>
      <c r="K345" s="10"/>
      <c r="L345" s="24"/>
      <c r="M345" s="13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</row>
  </sheetData>
  <sheetProtection/>
  <mergeCells count="38">
    <mergeCell ref="A109:M109"/>
    <mergeCell ref="A1:M1"/>
    <mergeCell ref="A90:M90"/>
    <mergeCell ref="A91:M91"/>
    <mergeCell ref="A92:M92"/>
    <mergeCell ref="A101:M101"/>
    <mergeCell ref="A102:M102"/>
    <mergeCell ref="A100:M100"/>
    <mergeCell ref="A63:M63"/>
    <mergeCell ref="A64:M64"/>
    <mergeCell ref="A65:M65"/>
    <mergeCell ref="A104:M104"/>
    <mergeCell ref="A3:M3"/>
    <mergeCell ref="A2:M2"/>
    <mergeCell ref="A93:M93"/>
    <mergeCell ref="A94:M94"/>
    <mergeCell ref="A95:M95"/>
    <mergeCell ref="A96:M96"/>
    <mergeCell ref="A97:M97"/>
    <mergeCell ref="A98:M98"/>
    <mergeCell ref="A99:M99"/>
    <mergeCell ref="A103:M103"/>
    <mergeCell ref="A105:M105"/>
    <mergeCell ref="A106:M106"/>
    <mergeCell ref="A119:M119"/>
    <mergeCell ref="A120:M120"/>
    <mergeCell ref="A110:M110"/>
    <mergeCell ref="A108:M108"/>
    <mergeCell ref="A107:M107"/>
    <mergeCell ref="A111:M111"/>
    <mergeCell ref="A112:M112"/>
    <mergeCell ref="A113:M113"/>
    <mergeCell ref="A114:M114"/>
    <mergeCell ref="A121:M121"/>
    <mergeCell ref="A115:M115"/>
    <mergeCell ref="A116:M116"/>
    <mergeCell ref="A117:M117"/>
    <mergeCell ref="A118:M118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64"/>
  <sheetViews>
    <sheetView zoomScale="115" zoomScaleNormal="115" zoomScalePageLayoutView="0" workbookViewId="0" topLeftCell="A31">
      <selection activeCell="A1" sqref="A1:M1"/>
    </sheetView>
  </sheetViews>
  <sheetFormatPr defaultColWidth="9.140625" defaultRowHeight="11.25" customHeight="1"/>
  <cols>
    <col min="1" max="1" width="36.00390625" style="4" customWidth="1"/>
    <col min="2" max="2" width="1.8515625" style="4" customWidth="1"/>
    <col min="3" max="3" width="11.7109375" style="4" bestFit="1" customWidth="1"/>
    <col min="4" max="4" width="1.8515625" style="7" customWidth="1"/>
    <col min="5" max="5" width="11.7109375" style="4" bestFit="1" customWidth="1"/>
    <col min="6" max="6" width="1.8515625" style="7" customWidth="1"/>
    <col min="7" max="7" width="12.7109375" style="4" bestFit="1" customWidth="1"/>
    <col min="8" max="8" width="1.8515625" style="6" customWidth="1"/>
    <col min="9" max="9" width="12.7109375" style="4" bestFit="1" customWidth="1"/>
    <col min="10" max="10" width="1.8515625" style="6" customWidth="1"/>
    <col min="11" max="11" width="12.28125" style="4" customWidth="1"/>
    <col min="12" max="12" width="1.8515625" style="6" customWidth="1"/>
    <col min="13" max="13" width="9.421875" style="4" bestFit="1" customWidth="1"/>
    <col min="14" max="16" width="9.28125" style="4" customWidth="1"/>
    <col min="17" max="17" width="12.140625" style="4" bestFit="1" customWidth="1"/>
    <col min="18" max="16384" width="9.28125" style="4" customWidth="1"/>
  </cols>
  <sheetData>
    <row r="1" spans="1:256" ht="11.25" customHeight="1">
      <c r="A1" s="397" t="s">
        <v>32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1.25" customHeight="1">
      <c r="A2" s="397" t="s">
        <v>258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1.2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130"/>
      <c r="K3" s="130"/>
      <c r="L3" s="130"/>
      <c r="M3" s="13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1.25" customHeight="1">
      <c r="A4" s="397" t="s">
        <v>33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2"/>
      <c r="K5" s="132"/>
      <c r="L5" s="132"/>
      <c r="M5" s="13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 customHeight="1">
      <c r="A6" s="133"/>
      <c r="B6" s="133"/>
      <c r="C6" s="407">
        <v>2009</v>
      </c>
      <c r="D6" s="407"/>
      <c r="E6" s="407"/>
      <c r="F6" s="135"/>
      <c r="G6" s="407">
        <v>2010</v>
      </c>
      <c r="H6" s="407"/>
      <c r="I6" s="407"/>
      <c r="J6" s="136"/>
      <c r="K6" s="405"/>
      <c r="L6" s="405"/>
      <c r="M6" s="40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>
      <c r="A7" s="76"/>
      <c r="B7" s="76"/>
      <c r="C7" s="137" t="s">
        <v>34</v>
      </c>
      <c r="D7" s="138"/>
      <c r="E7" s="137" t="s">
        <v>35</v>
      </c>
      <c r="F7" s="139"/>
      <c r="G7" s="137" t="s">
        <v>34</v>
      </c>
      <c r="H7" s="138"/>
      <c r="I7" s="137" t="s">
        <v>35</v>
      </c>
      <c r="J7" s="87"/>
      <c r="K7" s="406" t="s">
        <v>259</v>
      </c>
      <c r="L7" s="406"/>
      <c r="M7" s="406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1.25" customHeight="1">
      <c r="A8" s="140"/>
      <c r="B8" s="140"/>
      <c r="C8" s="141" t="s">
        <v>36</v>
      </c>
      <c r="D8" s="142"/>
      <c r="E8" s="141" t="s">
        <v>37</v>
      </c>
      <c r="F8" s="143"/>
      <c r="G8" s="141" t="s">
        <v>36</v>
      </c>
      <c r="H8" s="142"/>
      <c r="I8" s="141" t="s">
        <v>37</v>
      </c>
      <c r="J8" s="144"/>
      <c r="K8" s="145" t="s">
        <v>38</v>
      </c>
      <c r="L8" s="146"/>
      <c r="M8" s="145" t="s">
        <v>177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1.25" customHeight="1">
      <c r="A9" s="48" t="s">
        <v>39</v>
      </c>
      <c r="B9" s="128"/>
      <c r="C9" s="62"/>
      <c r="D9" s="70"/>
      <c r="E9" s="62"/>
      <c r="F9" s="70"/>
      <c r="G9" s="62"/>
      <c r="H9" s="70"/>
      <c r="I9" s="62"/>
      <c r="J9" s="70"/>
      <c r="K9" s="65"/>
      <c r="L9" s="67"/>
      <c r="M9" s="6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1.25" customHeight="1">
      <c r="A10" s="49" t="s">
        <v>40</v>
      </c>
      <c r="B10" s="128"/>
      <c r="C10" s="147"/>
      <c r="D10" s="60"/>
      <c r="E10" s="147"/>
      <c r="F10" s="60"/>
      <c r="G10" s="147"/>
      <c r="H10" s="60"/>
      <c r="I10" s="147"/>
      <c r="J10" s="70"/>
      <c r="K10" s="65"/>
      <c r="L10" s="67"/>
      <c r="M10" s="6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1.25" customHeight="1">
      <c r="A11" s="50" t="s">
        <v>41</v>
      </c>
      <c r="B11" s="128"/>
      <c r="C11" s="147"/>
      <c r="D11" s="60"/>
      <c r="E11" s="147"/>
      <c r="F11" s="60"/>
      <c r="G11" s="147"/>
      <c r="H11" s="60"/>
      <c r="I11" s="147"/>
      <c r="J11" s="70"/>
      <c r="K11" s="65"/>
      <c r="L11" s="67"/>
      <c r="M11" s="6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1.25" customHeight="1">
      <c r="A12" s="51" t="s">
        <v>42</v>
      </c>
      <c r="B12" s="128"/>
      <c r="C12" s="148">
        <v>5760</v>
      </c>
      <c r="D12" s="149"/>
      <c r="E12" s="148">
        <v>3500</v>
      </c>
      <c r="F12" s="150"/>
      <c r="G12" s="148">
        <v>7210</v>
      </c>
      <c r="H12" s="149"/>
      <c r="I12" s="148">
        <v>4430</v>
      </c>
      <c r="J12" s="149"/>
      <c r="K12" s="148">
        <v>1450</v>
      </c>
      <c r="L12" s="149"/>
      <c r="M12" s="149">
        <v>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1.25" customHeight="1">
      <c r="A13" s="51" t="s">
        <v>43</v>
      </c>
      <c r="B13" s="128"/>
      <c r="C13" s="148">
        <v>5810</v>
      </c>
      <c r="D13" s="149"/>
      <c r="E13" s="148">
        <v>2460</v>
      </c>
      <c r="F13" s="151" t="s">
        <v>392</v>
      </c>
      <c r="G13" s="148">
        <v>2800</v>
      </c>
      <c r="H13" s="149"/>
      <c r="I13" s="148">
        <v>1840</v>
      </c>
      <c r="J13" s="149"/>
      <c r="K13" s="148">
        <v>-3010</v>
      </c>
      <c r="L13" s="149"/>
      <c r="M13" s="149">
        <v>-52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1.25" customHeight="1">
      <c r="A14" s="51" t="s">
        <v>44</v>
      </c>
      <c r="B14" s="128"/>
      <c r="C14" s="148">
        <v>323000</v>
      </c>
      <c r="D14" s="149"/>
      <c r="E14" s="148">
        <v>188000</v>
      </c>
      <c r="F14" s="150"/>
      <c r="G14" s="148">
        <v>358000</v>
      </c>
      <c r="H14" s="149"/>
      <c r="I14" s="148">
        <v>207000</v>
      </c>
      <c r="J14" s="149"/>
      <c r="K14" s="148">
        <v>34600</v>
      </c>
      <c r="L14" s="149"/>
      <c r="M14" s="149">
        <v>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1.25" customHeight="1">
      <c r="A15" s="51" t="s">
        <v>45</v>
      </c>
      <c r="B15" s="128"/>
      <c r="C15" s="148">
        <v>13400</v>
      </c>
      <c r="D15" s="149"/>
      <c r="E15" s="148">
        <v>8180</v>
      </c>
      <c r="F15" s="151" t="s">
        <v>392</v>
      </c>
      <c r="G15" s="148">
        <v>17900</v>
      </c>
      <c r="H15" s="149"/>
      <c r="I15" s="148">
        <v>10900</v>
      </c>
      <c r="J15" s="149"/>
      <c r="K15" s="148">
        <v>4530</v>
      </c>
      <c r="L15" s="149"/>
      <c r="M15" s="149">
        <v>34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2" customHeight="1">
      <c r="A16" s="51" t="s">
        <v>273</v>
      </c>
      <c r="B16" s="128"/>
      <c r="C16" s="148">
        <v>26900</v>
      </c>
      <c r="D16" s="149"/>
      <c r="E16" s="148">
        <v>16800</v>
      </c>
      <c r="F16" s="151" t="s">
        <v>392</v>
      </c>
      <c r="G16" s="148">
        <v>27800</v>
      </c>
      <c r="H16" s="149"/>
      <c r="I16" s="148">
        <v>17400</v>
      </c>
      <c r="J16" s="149"/>
      <c r="K16" s="149">
        <v>821</v>
      </c>
      <c r="L16" s="149"/>
      <c r="M16" s="149">
        <v>3</v>
      </c>
      <c r="N16" s="10"/>
      <c r="O16" s="10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.25" customHeight="1">
      <c r="A17" s="50" t="s">
        <v>46</v>
      </c>
      <c r="B17" s="128"/>
      <c r="C17" s="148">
        <v>8630</v>
      </c>
      <c r="D17" s="151" t="s">
        <v>392</v>
      </c>
      <c r="E17" s="148">
        <v>6820</v>
      </c>
      <c r="F17" s="151" t="s">
        <v>392</v>
      </c>
      <c r="G17" s="148">
        <v>9390</v>
      </c>
      <c r="H17" s="149"/>
      <c r="I17" s="148">
        <v>7480</v>
      </c>
      <c r="J17" s="149"/>
      <c r="K17" s="148">
        <v>762</v>
      </c>
      <c r="L17" s="149"/>
      <c r="M17" s="149">
        <v>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2" customHeight="1">
      <c r="A18" s="345" t="s">
        <v>274</v>
      </c>
      <c r="B18" s="323"/>
      <c r="C18" s="324">
        <v>3110</v>
      </c>
      <c r="D18" s="151" t="s">
        <v>392</v>
      </c>
      <c r="E18" s="324">
        <v>2000</v>
      </c>
      <c r="F18" s="151" t="s">
        <v>392</v>
      </c>
      <c r="G18" s="148">
        <v>4690</v>
      </c>
      <c r="H18" s="149"/>
      <c r="I18" s="148">
        <v>3180</v>
      </c>
      <c r="J18" s="149"/>
      <c r="K18" s="148">
        <v>1580</v>
      </c>
      <c r="L18" s="149"/>
      <c r="M18" s="149">
        <v>51</v>
      </c>
      <c r="N18" s="2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1.25" customHeight="1">
      <c r="A19" s="51" t="s">
        <v>47</v>
      </c>
      <c r="B19" s="128"/>
      <c r="C19" s="152">
        <v>387000</v>
      </c>
      <c r="D19" s="153" t="s">
        <v>392</v>
      </c>
      <c r="E19" s="152">
        <v>228000</v>
      </c>
      <c r="F19" s="153" t="s">
        <v>392</v>
      </c>
      <c r="G19" s="152">
        <v>428000</v>
      </c>
      <c r="H19" s="154"/>
      <c r="I19" s="152">
        <v>252000</v>
      </c>
      <c r="J19" s="154"/>
      <c r="K19" s="152">
        <v>40800</v>
      </c>
      <c r="L19" s="154"/>
      <c r="M19" s="154">
        <v>11</v>
      </c>
      <c r="N19" s="10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1.25" customHeight="1">
      <c r="A20" s="48" t="s">
        <v>48</v>
      </c>
      <c r="B20" s="128"/>
      <c r="C20" s="155"/>
      <c r="D20" s="60"/>
      <c r="E20" s="155"/>
      <c r="F20" s="60"/>
      <c r="G20" s="155"/>
      <c r="H20" s="60"/>
      <c r="I20" s="155"/>
      <c r="J20" s="156"/>
      <c r="K20" s="100"/>
      <c r="L20" s="157"/>
      <c r="M20" s="10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1.25" customHeight="1">
      <c r="A21" s="49" t="s">
        <v>49</v>
      </c>
      <c r="B21" s="128"/>
      <c r="C21" s="148">
        <v>27400</v>
      </c>
      <c r="D21" s="151" t="s">
        <v>392</v>
      </c>
      <c r="E21" s="148">
        <v>18700</v>
      </c>
      <c r="F21" s="151" t="s">
        <v>392</v>
      </c>
      <c r="G21" s="148">
        <v>32000</v>
      </c>
      <c r="H21" s="149"/>
      <c r="I21" s="148">
        <v>21900</v>
      </c>
      <c r="J21" s="149"/>
      <c r="K21" s="148">
        <v>4540</v>
      </c>
      <c r="L21" s="149"/>
      <c r="M21" s="149">
        <v>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1.25" customHeight="1">
      <c r="A22" s="49" t="s">
        <v>50</v>
      </c>
      <c r="B22" s="128"/>
      <c r="C22" s="148">
        <v>323000</v>
      </c>
      <c r="D22" s="149"/>
      <c r="E22" s="148">
        <v>192000</v>
      </c>
      <c r="F22" s="150"/>
      <c r="G22" s="148">
        <v>364000</v>
      </c>
      <c r="H22" s="149"/>
      <c r="I22" s="148">
        <v>215000</v>
      </c>
      <c r="J22" s="149"/>
      <c r="K22" s="148">
        <v>40400</v>
      </c>
      <c r="L22" s="149"/>
      <c r="M22" s="149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1.25" customHeight="1">
      <c r="A23" s="326" t="s">
        <v>51</v>
      </c>
      <c r="B23" s="323"/>
      <c r="C23" s="333" t="s">
        <v>394</v>
      </c>
      <c r="D23" s="328"/>
      <c r="E23" s="333" t="s">
        <v>394</v>
      </c>
      <c r="F23" s="327"/>
      <c r="G23" s="333" t="s">
        <v>394</v>
      </c>
      <c r="H23" s="328"/>
      <c r="I23" s="324" t="s">
        <v>16</v>
      </c>
      <c r="J23" s="329"/>
      <c r="K23" s="324" t="s">
        <v>16</v>
      </c>
      <c r="L23" s="330"/>
      <c r="M23" s="324" t="s">
        <v>16</v>
      </c>
      <c r="N23" s="2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1.25" customHeight="1">
      <c r="A24" s="49" t="s">
        <v>8</v>
      </c>
      <c r="B24" s="128"/>
      <c r="C24" s="148">
        <v>4190</v>
      </c>
      <c r="D24" s="151" t="s">
        <v>392</v>
      </c>
      <c r="E24" s="148">
        <v>4180</v>
      </c>
      <c r="F24" s="151" t="s">
        <v>392</v>
      </c>
      <c r="G24" s="148">
        <v>4540</v>
      </c>
      <c r="H24" s="149"/>
      <c r="I24" s="148">
        <v>4540</v>
      </c>
      <c r="J24" s="149"/>
      <c r="K24" s="148">
        <v>357</v>
      </c>
      <c r="L24" s="149"/>
      <c r="M24" s="148">
        <v>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1.25" customHeight="1">
      <c r="A25" s="326" t="s">
        <v>52</v>
      </c>
      <c r="B25" s="323"/>
      <c r="C25" s="325">
        <v>355</v>
      </c>
      <c r="D25" s="325"/>
      <c r="E25" s="325">
        <v>219</v>
      </c>
      <c r="F25" s="328"/>
      <c r="G25" s="325">
        <v>371</v>
      </c>
      <c r="H25" s="325"/>
      <c r="I25" s="325">
        <v>256</v>
      </c>
      <c r="J25" s="325"/>
      <c r="K25" s="325">
        <v>16</v>
      </c>
      <c r="L25" s="325"/>
      <c r="M25" s="325">
        <v>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1.25" customHeight="1">
      <c r="A26" s="326" t="s">
        <v>53</v>
      </c>
      <c r="B26" s="128"/>
      <c r="C26" s="148">
        <v>31700</v>
      </c>
      <c r="D26" s="151" t="s">
        <v>392</v>
      </c>
      <c r="E26" s="148">
        <v>12900</v>
      </c>
      <c r="F26" s="151" t="s">
        <v>392</v>
      </c>
      <c r="G26" s="324">
        <v>27100</v>
      </c>
      <c r="H26" s="325" t="s">
        <v>14</v>
      </c>
      <c r="I26" s="324">
        <v>10700</v>
      </c>
      <c r="J26" s="329"/>
      <c r="K26" s="324">
        <v>-4570</v>
      </c>
      <c r="L26" s="330"/>
      <c r="M26" s="324">
        <v>-14</v>
      </c>
      <c r="N26" s="10"/>
      <c r="O26" s="10"/>
      <c r="P26" s="26"/>
      <c r="Q26" s="14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1.25" customHeight="1">
      <c r="A27" s="50" t="s">
        <v>47</v>
      </c>
      <c r="B27" s="128"/>
      <c r="C27" s="152">
        <v>387000</v>
      </c>
      <c r="D27" s="153" t="s">
        <v>392</v>
      </c>
      <c r="E27" s="152">
        <v>228000</v>
      </c>
      <c r="F27" s="153" t="s">
        <v>392</v>
      </c>
      <c r="G27" s="152">
        <v>428000</v>
      </c>
      <c r="H27" s="154"/>
      <c r="I27" s="152">
        <v>252000</v>
      </c>
      <c r="J27" s="154"/>
      <c r="K27" s="152">
        <v>40800</v>
      </c>
      <c r="L27" s="154"/>
      <c r="M27" s="154">
        <v>11</v>
      </c>
      <c r="N27" s="10"/>
      <c r="O27" s="14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1.25" customHeight="1">
      <c r="A28" s="48" t="s">
        <v>54</v>
      </c>
      <c r="B28" s="128"/>
      <c r="C28" s="155"/>
      <c r="D28" s="60"/>
      <c r="E28" s="155"/>
      <c r="F28" s="60"/>
      <c r="G28" s="155"/>
      <c r="H28" s="60"/>
      <c r="I28" s="155"/>
      <c r="J28" s="156"/>
      <c r="K28" s="100"/>
      <c r="L28" s="157"/>
      <c r="M28" s="10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1.25" customHeight="1">
      <c r="A29" s="49" t="s">
        <v>49</v>
      </c>
      <c r="B29" s="128"/>
      <c r="C29" s="158">
        <v>1790</v>
      </c>
      <c r="D29" s="151" t="s">
        <v>392</v>
      </c>
      <c r="E29" s="158">
        <v>1220</v>
      </c>
      <c r="F29" s="151" t="s">
        <v>392</v>
      </c>
      <c r="G29" s="158">
        <v>1810</v>
      </c>
      <c r="H29" s="150"/>
      <c r="I29" s="158">
        <v>1240</v>
      </c>
      <c r="J29" s="156"/>
      <c r="K29" s="100">
        <v>19</v>
      </c>
      <c r="L29" s="157"/>
      <c r="M29" s="100">
        <v>1</v>
      </c>
      <c r="N29" s="10"/>
      <c r="O29" s="1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1.25" customHeight="1">
      <c r="A30" s="49" t="s">
        <v>50</v>
      </c>
      <c r="B30" s="128"/>
      <c r="C30" s="158">
        <v>8580</v>
      </c>
      <c r="D30" s="151" t="s">
        <v>392</v>
      </c>
      <c r="E30" s="158">
        <v>5090</v>
      </c>
      <c r="F30" s="151" t="s">
        <v>392</v>
      </c>
      <c r="G30" s="158">
        <v>9210</v>
      </c>
      <c r="H30" s="150"/>
      <c r="I30" s="158">
        <v>5450</v>
      </c>
      <c r="J30" s="156"/>
      <c r="K30" s="100">
        <v>634</v>
      </c>
      <c r="L30" s="157"/>
      <c r="M30" s="100">
        <v>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1.25" customHeight="1">
      <c r="A31" s="326" t="s">
        <v>51</v>
      </c>
      <c r="B31" s="323"/>
      <c r="C31" s="324" t="s">
        <v>16</v>
      </c>
      <c r="D31" s="328"/>
      <c r="E31" s="324" t="s">
        <v>16</v>
      </c>
      <c r="F31" s="327"/>
      <c r="G31" s="324" t="s">
        <v>16</v>
      </c>
      <c r="H31" s="328"/>
      <c r="I31" s="324" t="s">
        <v>16</v>
      </c>
      <c r="J31" s="329"/>
      <c r="K31" s="324" t="s">
        <v>16</v>
      </c>
      <c r="L31" s="330"/>
      <c r="M31" s="324" t="s">
        <v>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1.25" customHeight="1">
      <c r="A32" s="49" t="s">
        <v>8</v>
      </c>
      <c r="B32" s="128"/>
      <c r="C32" s="150">
        <v>149</v>
      </c>
      <c r="D32" s="151" t="s">
        <v>392</v>
      </c>
      <c r="E32" s="150">
        <v>149</v>
      </c>
      <c r="F32" s="151" t="s">
        <v>392</v>
      </c>
      <c r="G32" s="150">
        <v>284</v>
      </c>
      <c r="H32" s="150"/>
      <c r="I32" s="150">
        <v>283</v>
      </c>
      <c r="J32" s="156"/>
      <c r="K32" s="100">
        <v>135</v>
      </c>
      <c r="L32" s="157"/>
      <c r="M32" s="100">
        <v>91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1.25" customHeight="1">
      <c r="A33" s="49" t="s">
        <v>52</v>
      </c>
      <c r="B33" s="128"/>
      <c r="C33" s="150">
        <v>119</v>
      </c>
      <c r="D33" s="150"/>
      <c r="E33" s="150">
        <v>73</v>
      </c>
      <c r="F33" s="150"/>
      <c r="G33" s="150">
        <v>124</v>
      </c>
      <c r="H33" s="150"/>
      <c r="I33" s="150">
        <v>86</v>
      </c>
      <c r="J33" s="156"/>
      <c r="K33" s="100">
        <v>5</v>
      </c>
      <c r="L33" s="157"/>
      <c r="M33" s="100">
        <v>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1.25" customHeight="1">
      <c r="A34" s="49" t="s">
        <v>53</v>
      </c>
      <c r="B34" s="128"/>
      <c r="C34" s="150">
        <v>663</v>
      </c>
      <c r="D34" s="331" t="s">
        <v>392</v>
      </c>
      <c r="E34" s="150">
        <v>280</v>
      </c>
      <c r="F34" s="331" t="s">
        <v>392</v>
      </c>
      <c r="G34" s="150">
        <v>618</v>
      </c>
      <c r="H34" s="150"/>
      <c r="I34" s="150">
        <v>246</v>
      </c>
      <c r="J34" s="159"/>
      <c r="K34" s="107">
        <v>-45</v>
      </c>
      <c r="L34" s="160"/>
      <c r="M34" s="107">
        <v>-7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1.25" customHeight="1">
      <c r="A35" s="50" t="s">
        <v>47</v>
      </c>
      <c r="B35" s="89"/>
      <c r="C35" s="161">
        <v>11300</v>
      </c>
      <c r="D35" s="151" t="s">
        <v>392</v>
      </c>
      <c r="E35" s="161">
        <v>6820</v>
      </c>
      <c r="F35" s="151" t="s">
        <v>392</v>
      </c>
      <c r="G35" s="161">
        <v>12000</v>
      </c>
      <c r="H35" s="162"/>
      <c r="I35" s="161">
        <v>7300</v>
      </c>
      <c r="J35" s="163"/>
      <c r="K35" s="164">
        <v>749</v>
      </c>
      <c r="L35" s="165"/>
      <c r="M35" s="164">
        <v>7</v>
      </c>
      <c r="N35" s="14"/>
      <c r="O35" s="1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2" customHeight="1">
      <c r="A36" s="55" t="s">
        <v>504</v>
      </c>
      <c r="B36" s="89"/>
      <c r="C36" s="166"/>
      <c r="D36" s="167"/>
      <c r="E36" s="166"/>
      <c r="F36" s="167"/>
      <c r="G36" s="166"/>
      <c r="H36" s="167"/>
      <c r="I36" s="166"/>
      <c r="J36" s="167"/>
      <c r="K36" s="168"/>
      <c r="L36" s="165"/>
      <c r="M36" s="16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2" customHeight="1">
      <c r="A37" s="291" t="s">
        <v>395</v>
      </c>
      <c r="B37" s="89"/>
      <c r="C37" s="166"/>
      <c r="D37" s="167"/>
      <c r="E37" s="166"/>
      <c r="F37" s="167"/>
      <c r="G37" s="166"/>
      <c r="H37" s="167"/>
      <c r="I37" s="166"/>
      <c r="J37" s="167"/>
      <c r="K37" s="168"/>
      <c r="L37" s="165"/>
      <c r="M37" s="168"/>
      <c r="N37" s="10"/>
      <c r="O37" s="10"/>
      <c r="P37" s="318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1.25" customHeight="1">
      <c r="A38" s="292" t="s">
        <v>50</v>
      </c>
      <c r="B38" s="89"/>
      <c r="C38" s="166">
        <v>113000</v>
      </c>
      <c r="D38" s="163"/>
      <c r="E38" s="166">
        <v>80800</v>
      </c>
      <c r="F38" s="151"/>
      <c r="G38" s="316">
        <v>95400</v>
      </c>
      <c r="H38" s="163"/>
      <c r="I38" s="166">
        <v>68100</v>
      </c>
      <c r="J38" s="167"/>
      <c r="K38" s="100">
        <v>-17700</v>
      </c>
      <c r="L38" s="157"/>
      <c r="M38" s="100">
        <v>-15.649229517907187</v>
      </c>
      <c r="N38" s="10"/>
      <c r="O38" s="319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1.25" customHeight="1">
      <c r="A39" s="288" t="s">
        <v>49</v>
      </c>
      <c r="B39" s="89"/>
      <c r="C39" s="166">
        <v>61500</v>
      </c>
      <c r="D39" s="163"/>
      <c r="E39" s="166">
        <v>43900</v>
      </c>
      <c r="F39" s="151" t="s">
        <v>392</v>
      </c>
      <c r="G39" s="317">
        <v>59000</v>
      </c>
      <c r="H39" s="163"/>
      <c r="I39" s="166">
        <v>42200</v>
      </c>
      <c r="J39" s="167"/>
      <c r="K39" s="100">
        <v>-2450</v>
      </c>
      <c r="L39" s="157"/>
      <c r="M39" s="100">
        <v>-3.98264416256363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2" customHeight="1">
      <c r="A40" s="196" t="s">
        <v>398</v>
      </c>
      <c r="B40" s="89"/>
      <c r="C40" s="166">
        <v>4670</v>
      </c>
      <c r="D40" s="163"/>
      <c r="E40" s="166">
        <v>4670</v>
      </c>
      <c r="F40" s="60"/>
      <c r="G40" s="166">
        <v>4670</v>
      </c>
      <c r="H40" s="163"/>
      <c r="I40" s="166">
        <v>4670</v>
      </c>
      <c r="J40" s="167"/>
      <c r="K40" s="340" t="s">
        <v>3</v>
      </c>
      <c r="L40" s="157"/>
      <c r="M40" s="340" t="s">
        <v>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13" s="65" customFormat="1" ht="11.25" customHeight="1">
      <c r="A41" s="402" t="s">
        <v>514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</row>
    <row r="42" spans="1:13" s="65" customFormat="1" ht="11.25" customHeight="1">
      <c r="A42" s="392" t="s">
        <v>243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</row>
    <row r="43" spans="1:13" s="65" customFormat="1" ht="11.25" customHeight="1">
      <c r="A43" s="392" t="s">
        <v>277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</row>
    <row r="44" spans="1:13" s="65" customFormat="1" ht="11.25" customHeight="1">
      <c r="A44" s="392" t="s">
        <v>276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</row>
    <row r="45" spans="1:13" s="65" customFormat="1" ht="11.25" customHeight="1">
      <c r="A45" s="392" t="s">
        <v>275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</row>
    <row r="46" spans="1:13" s="65" customFormat="1" ht="11.25" customHeight="1">
      <c r="A46" s="396" t="s">
        <v>233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</row>
    <row r="47" spans="1:13" s="65" customFormat="1" ht="11.25" customHeight="1">
      <c r="A47" s="332" t="s">
        <v>512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s="65" customFormat="1" ht="11.25" customHeight="1">
      <c r="A48" s="392" t="s">
        <v>399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</row>
    <row r="49" spans="1:13" s="65" customFormat="1" ht="11.25" customHeight="1">
      <c r="A49" s="392" t="s">
        <v>513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</row>
    <row r="50" spans="1:13" s="65" customFormat="1" ht="11.25" customHeight="1">
      <c r="A50" s="401" t="s">
        <v>396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</row>
    <row r="51" spans="1:13" s="65" customFormat="1" ht="11.25" customHeight="1">
      <c r="A51" s="401" t="s">
        <v>397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</row>
    <row r="52" spans="1:12" s="65" customFormat="1" ht="11.25" customHeight="1">
      <c r="A52" s="67"/>
      <c r="D52" s="74"/>
      <c r="F52" s="74"/>
      <c r="H52" s="67"/>
      <c r="J52" s="67"/>
      <c r="L52" s="67"/>
    </row>
    <row r="53" spans="1:256" ht="11.25" customHeight="1">
      <c r="A53" s="10"/>
      <c r="B53" s="10"/>
      <c r="C53" s="10"/>
      <c r="D53" s="30"/>
      <c r="E53" s="10"/>
      <c r="F53" s="30"/>
      <c r="G53" s="10"/>
      <c r="H53" s="24"/>
      <c r="I53" s="10"/>
      <c r="J53" s="24"/>
      <c r="K53" s="10"/>
      <c r="L53" s="2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1.25" customHeight="1">
      <c r="A54" s="10"/>
      <c r="B54" s="10"/>
      <c r="C54" s="10"/>
      <c r="D54" s="30"/>
      <c r="E54" s="10"/>
      <c r="F54" s="30"/>
      <c r="G54" s="10"/>
      <c r="H54" s="24"/>
      <c r="I54" s="10"/>
      <c r="J54" s="24"/>
      <c r="K54" s="10"/>
      <c r="L54" s="2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1.25" customHeight="1">
      <c r="A55" s="10"/>
      <c r="B55" s="10"/>
      <c r="C55" s="10"/>
      <c r="D55" s="30"/>
      <c r="E55" s="10"/>
      <c r="F55" s="30"/>
      <c r="G55" s="10"/>
      <c r="H55" s="24"/>
      <c r="I55" s="10"/>
      <c r="J55" s="24"/>
      <c r="K55" s="10"/>
      <c r="L55" s="2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1.25" customHeight="1">
      <c r="A56" s="10"/>
      <c r="B56" s="10"/>
      <c r="C56" s="10"/>
      <c r="D56" s="30"/>
      <c r="E56" s="10"/>
      <c r="F56" s="30"/>
      <c r="G56" s="10"/>
      <c r="H56" s="24"/>
      <c r="I56" s="10"/>
      <c r="J56" s="24"/>
      <c r="K56" s="10"/>
      <c r="L56" s="2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1.25" customHeight="1">
      <c r="A57" s="10"/>
      <c r="B57" s="10"/>
      <c r="C57" s="10"/>
      <c r="D57" s="30"/>
      <c r="E57" s="10"/>
      <c r="F57" s="30"/>
      <c r="G57" s="10"/>
      <c r="H57" s="24"/>
      <c r="I57" s="10"/>
      <c r="J57" s="24"/>
      <c r="K57" s="10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1.25" customHeight="1">
      <c r="A58" s="10"/>
      <c r="B58" s="10"/>
      <c r="C58" s="10"/>
      <c r="D58" s="30"/>
      <c r="E58" s="10"/>
      <c r="F58" s="30"/>
      <c r="G58" s="10"/>
      <c r="H58" s="24"/>
      <c r="I58" s="10"/>
      <c r="J58" s="24"/>
      <c r="K58" s="10"/>
      <c r="L58" s="24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1.25" customHeight="1">
      <c r="A59" s="10"/>
      <c r="B59" s="10"/>
      <c r="C59" s="10"/>
      <c r="D59" s="30"/>
      <c r="E59" s="10"/>
      <c r="F59" s="30"/>
      <c r="G59" s="10"/>
      <c r="H59" s="24"/>
      <c r="I59" s="10"/>
      <c r="J59" s="24"/>
      <c r="K59" s="10"/>
      <c r="L59" s="24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1.25" customHeight="1">
      <c r="A60" s="10"/>
      <c r="B60" s="10"/>
      <c r="C60" s="10"/>
      <c r="D60" s="30"/>
      <c r="E60" s="10"/>
      <c r="F60" s="30"/>
      <c r="G60" s="10"/>
      <c r="H60" s="24"/>
      <c r="I60" s="10"/>
      <c r="J60" s="24"/>
      <c r="K60" s="10"/>
      <c r="L60" s="24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1.25" customHeight="1">
      <c r="A61" s="10"/>
      <c r="B61" s="10"/>
      <c r="C61" s="10"/>
      <c r="D61" s="30"/>
      <c r="E61" s="10"/>
      <c r="F61" s="30"/>
      <c r="G61" s="10"/>
      <c r="H61" s="24"/>
      <c r="I61" s="10"/>
      <c r="J61" s="24"/>
      <c r="K61" s="10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1.25" customHeight="1">
      <c r="A62" s="10"/>
      <c r="B62" s="10"/>
      <c r="C62" s="10"/>
      <c r="D62" s="30"/>
      <c r="E62" s="10"/>
      <c r="F62" s="30"/>
      <c r="G62" s="10"/>
      <c r="H62" s="24"/>
      <c r="I62" s="10"/>
      <c r="J62" s="24"/>
      <c r="K62" s="10"/>
      <c r="L62" s="24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1.25" customHeight="1">
      <c r="A63" s="10"/>
      <c r="B63" s="10"/>
      <c r="C63" s="10"/>
      <c r="D63" s="30"/>
      <c r="E63" s="10"/>
      <c r="F63" s="30"/>
      <c r="G63" s="10"/>
      <c r="H63" s="24"/>
      <c r="I63" s="10"/>
      <c r="J63" s="24"/>
      <c r="K63" s="10"/>
      <c r="L63" s="24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1.25" customHeight="1">
      <c r="A64" s="10"/>
      <c r="B64" s="10"/>
      <c r="C64" s="10"/>
      <c r="D64" s="30"/>
      <c r="E64" s="10"/>
      <c r="F64" s="30"/>
      <c r="G64" s="10"/>
      <c r="H64" s="24"/>
      <c r="I64" s="10"/>
      <c r="J64" s="24"/>
      <c r="K64" s="10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17">
    <mergeCell ref="A2:M2"/>
    <mergeCell ref="A45:M45"/>
    <mergeCell ref="K6:M6"/>
    <mergeCell ref="K7:M7"/>
    <mergeCell ref="G6:I6"/>
    <mergeCell ref="C6:E6"/>
    <mergeCell ref="A4:M4"/>
    <mergeCell ref="A46:M46"/>
    <mergeCell ref="A48:M48"/>
    <mergeCell ref="A49:M49"/>
    <mergeCell ref="A50:M50"/>
    <mergeCell ref="A51:M51"/>
    <mergeCell ref="A1:M1"/>
    <mergeCell ref="A41:M41"/>
    <mergeCell ref="A42:M42"/>
    <mergeCell ref="A43:M43"/>
    <mergeCell ref="A44:M44"/>
  </mergeCells>
  <printOptions/>
  <pageMargins left="0.5" right="0.5" top="0.5" bottom="0.75" header="0.5" footer="0.5"/>
  <pageSetup horizontalDpi="1200" verticalDpi="12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46"/>
  <sheetViews>
    <sheetView zoomScale="115" zoomScaleNormal="115" zoomScalePageLayoutView="0" workbookViewId="0" topLeftCell="A34">
      <selection activeCell="A1" sqref="A1:K1"/>
    </sheetView>
  </sheetViews>
  <sheetFormatPr defaultColWidth="9.140625" defaultRowHeight="11.25" customHeight="1"/>
  <cols>
    <col min="1" max="1" width="43.140625" style="0" customWidth="1"/>
    <col min="2" max="2" width="1.8515625" style="0" customWidth="1"/>
    <col min="3" max="3" width="16.7109375" style="0" customWidth="1"/>
    <col min="4" max="4" width="1.8515625" style="0" customWidth="1"/>
    <col min="5" max="5" width="10.1406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10.28125" style="0" bestFit="1" customWidth="1"/>
    <col min="10" max="10" width="1.8515625" style="0" customWidth="1"/>
    <col min="11" max="11" width="10.140625" style="0" bestFit="1" customWidth="1"/>
    <col min="12" max="12" width="1.8515625" style="0" customWidth="1"/>
    <col min="13" max="15" width="13.421875" style="0" hidden="1" customWidth="1"/>
    <col min="16" max="16" width="8.8515625" style="0" hidden="1" customWidth="1"/>
    <col min="17" max="17" width="9.00390625" style="0" hidden="1" customWidth="1"/>
    <col min="18" max="18" width="7.140625" style="0" hidden="1" customWidth="1"/>
    <col min="19" max="19" width="12.140625" style="0" hidden="1" customWidth="1"/>
    <col min="20" max="20" width="13.421875" style="0" bestFit="1" customWidth="1"/>
    <col min="21" max="21" width="10.28125" style="0" bestFit="1" customWidth="1"/>
    <col min="22" max="22" width="10.8515625" style="0" bestFit="1" customWidth="1"/>
    <col min="23" max="23" width="8.8515625" style="0" bestFit="1" customWidth="1"/>
    <col min="24" max="24" width="9.00390625" style="0" bestFit="1" customWidth="1"/>
    <col min="25" max="25" width="7.140625" style="0" bestFit="1" customWidth="1"/>
  </cols>
  <sheetData>
    <row r="1" spans="1:256" s="4" customFormat="1" ht="11.25" customHeight="1">
      <c r="A1" s="397" t="s">
        <v>55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4" customFormat="1" ht="11.25" customHeight="1">
      <c r="A2" s="397" t="s">
        <v>251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" customFormat="1" ht="11.25" customHeight="1">
      <c r="A4" s="69"/>
      <c r="B4" s="134"/>
      <c r="C4" s="134"/>
      <c r="D4" s="133"/>
      <c r="E4" s="410">
        <v>2009</v>
      </c>
      <c r="F4" s="410"/>
      <c r="G4" s="410"/>
      <c r="H4" s="169"/>
      <c r="I4" s="410">
        <v>2010</v>
      </c>
      <c r="J4" s="410"/>
      <c r="K4" s="410"/>
      <c r="L4" s="10"/>
      <c r="M4" s="409">
        <v>2006</v>
      </c>
      <c r="N4" s="409"/>
      <c r="O4" s="409"/>
      <c r="P4" s="409"/>
      <c r="Q4" s="409"/>
      <c r="R4" s="409"/>
      <c r="S4" s="2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" customFormat="1" ht="11.25" customHeight="1">
      <c r="A5" s="71"/>
      <c r="B5" s="62"/>
      <c r="C5" s="62"/>
      <c r="D5" s="76"/>
      <c r="E5" s="62" t="s">
        <v>56</v>
      </c>
      <c r="F5" s="128"/>
      <c r="G5" s="62" t="s">
        <v>34</v>
      </c>
      <c r="H5" s="128"/>
      <c r="I5" s="62" t="s">
        <v>56</v>
      </c>
      <c r="J5" s="128"/>
      <c r="K5" s="62" t="s">
        <v>34</v>
      </c>
      <c r="L5" s="10"/>
      <c r="M5" s="29"/>
      <c r="N5" s="29"/>
      <c r="O5" s="29"/>
      <c r="P5" s="29"/>
      <c r="Q5" s="29"/>
      <c r="R5" s="29"/>
      <c r="S5" s="2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" customFormat="1" ht="11.25" customHeight="1">
      <c r="A6" s="57" t="s">
        <v>57</v>
      </c>
      <c r="B6" s="140"/>
      <c r="C6" s="140"/>
      <c r="D6" s="170"/>
      <c r="E6" s="57" t="s">
        <v>58</v>
      </c>
      <c r="F6" s="170"/>
      <c r="G6" s="57" t="s">
        <v>36</v>
      </c>
      <c r="H6" s="170"/>
      <c r="I6" s="57" t="s">
        <v>58</v>
      </c>
      <c r="J6" s="170"/>
      <c r="K6" s="57" t="s">
        <v>36</v>
      </c>
      <c r="L6" s="10"/>
      <c r="M6" s="31" t="s">
        <v>198</v>
      </c>
      <c r="N6" s="32" t="s">
        <v>199</v>
      </c>
      <c r="O6" s="32" t="s">
        <v>34</v>
      </c>
      <c r="P6" s="32" t="s">
        <v>200</v>
      </c>
      <c r="Q6" s="32" t="s">
        <v>201</v>
      </c>
      <c r="R6" s="23" t="s">
        <v>202</v>
      </c>
      <c r="S6" s="2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4" customFormat="1" ht="11.25" customHeight="1">
      <c r="A7" s="48" t="s">
        <v>252</v>
      </c>
      <c r="B7" s="48"/>
      <c r="C7" s="88"/>
      <c r="D7" s="89"/>
      <c r="E7" s="84"/>
      <c r="F7" s="89"/>
      <c r="G7" s="84"/>
      <c r="H7" s="89"/>
      <c r="I7" s="84"/>
      <c r="J7" s="89"/>
      <c r="K7" s="84"/>
      <c r="L7" s="10"/>
      <c r="M7" s="32"/>
      <c r="N7" s="32"/>
      <c r="O7" s="32"/>
      <c r="P7" s="32"/>
      <c r="Q7" s="32"/>
      <c r="R7" s="23"/>
      <c r="S7" s="2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" customFormat="1" ht="11.25" customHeight="1">
      <c r="A8" s="49" t="s">
        <v>59</v>
      </c>
      <c r="B8" s="49"/>
      <c r="C8" s="88"/>
      <c r="D8" s="76"/>
      <c r="E8" s="171"/>
      <c r="F8" s="171"/>
      <c r="G8" s="171"/>
      <c r="H8" s="171"/>
      <c r="I8" s="171"/>
      <c r="J8" s="171"/>
      <c r="K8" s="171"/>
      <c r="L8" s="10"/>
      <c r="M8" s="32"/>
      <c r="N8" s="32"/>
      <c r="O8" s="32"/>
      <c r="P8" s="32"/>
      <c r="Q8" s="32"/>
      <c r="R8" s="23"/>
      <c r="S8" s="2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" customFormat="1" ht="11.25" customHeight="1">
      <c r="A9" s="50" t="s">
        <v>60</v>
      </c>
      <c r="B9" s="50"/>
      <c r="C9" s="88" t="s">
        <v>173</v>
      </c>
      <c r="D9" s="76"/>
      <c r="E9" s="174">
        <v>2030</v>
      </c>
      <c r="F9" s="172"/>
      <c r="G9" s="172">
        <v>344</v>
      </c>
      <c r="H9" s="173"/>
      <c r="I9" s="174" t="s">
        <v>68</v>
      </c>
      <c r="J9" s="172"/>
      <c r="K9" s="172" t="s">
        <v>68</v>
      </c>
      <c r="L9" s="10"/>
      <c r="M9" s="32">
        <v>8539</v>
      </c>
      <c r="N9" s="32">
        <v>20</v>
      </c>
      <c r="O9" s="32">
        <v>54</v>
      </c>
      <c r="P9" s="33">
        <f>M9/(N9*R9)</f>
        <v>624.0134463607131</v>
      </c>
      <c r="Q9" s="33">
        <f>M9/O9</f>
        <v>158.12962962962962</v>
      </c>
      <c r="R9" s="23">
        <v>0.6842</v>
      </c>
      <c r="S9" s="2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11.25" customHeight="1">
      <c r="A10" s="50" t="s">
        <v>174</v>
      </c>
      <c r="B10" s="50"/>
      <c r="C10" s="88" t="s">
        <v>24</v>
      </c>
      <c r="D10" s="76"/>
      <c r="E10" s="174">
        <v>1980</v>
      </c>
      <c r="F10" s="173"/>
      <c r="G10" s="174">
        <v>621</v>
      </c>
      <c r="H10" s="172"/>
      <c r="I10" s="174">
        <v>537</v>
      </c>
      <c r="J10" s="173"/>
      <c r="K10" s="174">
        <v>168</v>
      </c>
      <c r="L10" s="10"/>
      <c r="M10" s="32">
        <v>674249</v>
      </c>
      <c r="N10" s="32">
        <v>1747</v>
      </c>
      <c r="O10" s="32">
        <v>3809</v>
      </c>
      <c r="P10" s="33">
        <f>M10/(N10*R10)</f>
        <v>564.0847206728635</v>
      </c>
      <c r="Q10" s="33">
        <f>M10/O10</f>
        <v>177.01470202152797</v>
      </c>
      <c r="R10" s="23">
        <v>0.6842</v>
      </c>
      <c r="S10" s="2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" customFormat="1" ht="11.25" customHeight="1">
      <c r="A11" s="50" t="s">
        <v>61</v>
      </c>
      <c r="B11" s="50"/>
      <c r="C11" s="88" t="s">
        <v>24</v>
      </c>
      <c r="D11" s="128"/>
      <c r="E11" s="172">
        <v>641</v>
      </c>
      <c r="F11" s="172"/>
      <c r="G11" s="172">
        <v>203</v>
      </c>
      <c r="H11" s="172"/>
      <c r="I11" s="172">
        <v>793</v>
      </c>
      <c r="J11" s="172"/>
      <c r="K11" s="172">
        <v>252</v>
      </c>
      <c r="L11" s="10"/>
      <c r="M11" s="32">
        <v>22816242</v>
      </c>
      <c r="N11" s="32">
        <v>76859</v>
      </c>
      <c r="O11" s="32">
        <v>162295</v>
      </c>
      <c r="P11" s="33">
        <f>M11/(N11*R11)</f>
        <v>433.87668674571245</v>
      </c>
      <c r="Q11" s="33">
        <f>M11/O11</f>
        <v>140.5849964570689</v>
      </c>
      <c r="R11" s="23">
        <v>0.6842</v>
      </c>
      <c r="S11" s="2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" customFormat="1" ht="11.25" customHeight="1">
      <c r="A12" s="51" t="s">
        <v>62</v>
      </c>
      <c r="B12" s="51"/>
      <c r="C12" s="88" t="s">
        <v>24</v>
      </c>
      <c r="D12" s="128"/>
      <c r="E12" s="175">
        <v>762</v>
      </c>
      <c r="F12" s="175"/>
      <c r="G12" s="175">
        <v>227</v>
      </c>
      <c r="H12" s="175"/>
      <c r="I12" s="175">
        <v>674</v>
      </c>
      <c r="J12" s="175"/>
      <c r="K12" s="175">
        <v>212</v>
      </c>
      <c r="L12" s="10"/>
      <c r="M12" s="32">
        <f>SUM(M9:M11)</f>
        <v>23499030</v>
      </c>
      <c r="N12" s="32">
        <f>SUM(N9:N11)</f>
        <v>78626</v>
      </c>
      <c r="O12" s="32">
        <f>SUM(O9:O11)</f>
        <v>166158</v>
      </c>
      <c r="P12" s="33">
        <f>M12/(N12*R12)</f>
        <v>436.8181586565694</v>
      </c>
      <c r="Q12" s="33">
        <f>M12/O12</f>
        <v>141.4258115769328</v>
      </c>
      <c r="R12" s="23">
        <v>0.6842</v>
      </c>
      <c r="S12" s="2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4" customFormat="1" ht="11.25" customHeight="1">
      <c r="A13" s="49" t="s">
        <v>63</v>
      </c>
      <c r="B13" s="49"/>
      <c r="C13" s="88"/>
      <c r="D13" s="76"/>
      <c r="E13" s="155"/>
      <c r="F13" s="176"/>
      <c r="G13" s="155"/>
      <c r="H13" s="176"/>
      <c r="I13" s="155"/>
      <c r="J13" s="176"/>
      <c r="K13" s="155"/>
      <c r="L13" s="10"/>
      <c r="M13" s="32"/>
      <c r="N13" s="32"/>
      <c r="O13" s="32"/>
      <c r="P13" s="33"/>
      <c r="Q13" s="33"/>
      <c r="R13" s="23"/>
      <c r="S13" s="2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" customFormat="1" ht="11.25" customHeight="1">
      <c r="A14" s="50" t="s">
        <v>64</v>
      </c>
      <c r="B14" s="50"/>
      <c r="C14" s="88" t="s">
        <v>24</v>
      </c>
      <c r="D14" s="76"/>
      <c r="E14" s="174">
        <v>4490</v>
      </c>
      <c r="F14" s="174"/>
      <c r="G14" s="174">
        <v>3040</v>
      </c>
      <c r="H14" s="174"/>
      <c r="I14" s="174">
        <v>4630</v>
      </c>
      <c r="J14" s="174"/>
      <c r="K14" s="174">
        <v>3180</v>
      </c>
      <c r="L14" s="10"/>
      <c r="M14" s="34">
        <v>48030809</v>
      </c>
      <c r="N14" s="34">
        <v>19320.104</v>
      </c>
      <c r="O14" s="34">
        <v>28061.686</v>
      </c>
      <c r="P14" s="33">
        <f aca="true" t="shared" si="0" ref="P14:P19">M14/(N14)</f>
        <v>2486.0533359447754</v>
      </c>
      <c r="Q14" s="33">
        <f>M14/O14</f>
        <v>1711.6152251151266</v>
      </c>
      <c r="R14" s="23"/>
      <c r="S14" s="2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" customFormat="1" ht="11.25" customHeight="1">
      <c r="A15" s="50" t="s">
        <v>175</v>
      </c>
      <c r="B15" s="52"/>
      <c r="C15" s="88" t="s">
        <v>24</v>
      </c>
      <c r="D15" s="76"/>
      <c r="E15" s="174">
        <v>3360</v>
      </c>
      <c r="F15" s="174"/>
      <c r="G15" s="174">
        <v>2030</v>
      </c>
      <c r="H15" s="174"/>
      <c r="I15" s="174">
        <v>3660</v>
      </c>
      <c r="J15" s="174"/>
      <c r="K15" s="174">
        <v>2240</v>
      </c>
      <c r="L15" s="10"/>
      <c r="M15" s="34">
        <v>35472</v>
      </c>
      <c r="N15" s="34">
        <v>22.652</v>
      </c>
      <c r="O15" s="34">
        <v>29.01</v>
      </c>
      <c r="P15" s="33">
        <f t="shared" si="0"/>
        <v>1565.9544411089528</v>
      </c>
      <c r="Q15" s="33">
        <f aca="true" t="shared" si="1" ref="Q15:Q20">M15/O15</f>
        <v>1222.7507755946224</v>
      </c>
      <c r="R15" s="23"/>
      <c r="S15" s="2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4" customFormat="1" ht="11.25" customHeight="1">
      <c r="A16" s="50" t="s">
        <v>65</v>
      </c>
      <c r="B16" s="50"/>
      <c r="C16" s="88" t="s">
        <v>24</v>
      </c>
      <c r="D16" s="76"/>
      <c r="E16" s="177">
        <v>1000</v>
      </c>
      <c r="F16" s="177"/>
      <c r="G16" s="177">
        <v>540</v>
      </c>
      <c r="H16" s="178"/>
      <c r="I16" s="177">
        <v>1850</v>
      </c>
      <c r="J16" s="177"/>
      <c r="K16" s="177">
        <v>1100</v>
      </c>
      <c r="L16" s="10"/>
      <c r="M16" s="34"/>
      <c r="N16" s="34"/>
      <c r="O16" s="34"/>
      <c r="P16" s="33" t="e">
        <f>M16/(N16)</f>
        <v>#DIV/0!</v>
      </c>
      <c r="Q16" s="33" t="e">
        <f>M16/O16</f>
        <v>#DIV/0!</v>
      </c>
      <c r="R16" s="23"/>
      <c r="S16" s="2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" customFormat="1" ht="11.25" customHeight="1">
      <c r="A17" s="51" t="s">
        <v>231</v>
      </c>
      <c r="B17" s="51"/>
      <c r="C17" s="88" t="s">
        <v>24</v>
      </c>
      <c r="D17" s="76"/>
      <c r="E17" s="174">
        <v>4230</v>
      </c>
      <c r="F17" s="174"/>
      <c r="G17" s="174">
        <v>2800</v>
      </c>
      <c r="H17" s="174"/>
      <c r="I17" s="174">
        <v>4540</v>
      </c>
      <c r="J17" s="174"/>
      <c r="K17" s="174">
        <v>3090</v>
      </c>
      <c r="L17" s="10"/>
      <c r="M17" s="34">
        <f>SUM(M14:M15)</f>
        <v>48066281</v>
      </c>
      <c r="N17" s="34">
        <f>SUM(N14:N15)</f>
        <v>19342.755999999998</v>
      </c>
      <c r="O17" s="34">
        <f>SUM(O14:O15)</f>
        <v>28090.696</v>
      </c>
      <c r="P17" s="33">
        <f t="shared" si="0"/>
        <v>2484.975822473282</v>
      </c>
      <c r="Q17" s="33">
        <f t="shared" si="1"/>
        <v>1711.110361950448</v>
      </c>
      <c r="R17" s="23"/>
      <c r="S17" s="2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" customFormat="1" ht="11.25" customHeight="1">
      <c r="A18" s="50" t="s">
        <v>66</v>
      </c>
      <c r="B18" s="50"/>
      <c r="C18" s="88" t="s">
        <v>24</v>
      </c>
      <c r="D18" s="76"/>
      <c r="E18" s="174">
        <v>1540</v>
      </c>
      <c r="F18" s="174"/>
      <c r="G18" s="174">
        <v>844</v>
      </c>
      <c r="H18" s="174"/>
      <c r="I18" s="174">
        <v>2290</v>
      </c>
      <c r="J18" s="174"/>
      <c r="K18" s="174">
        <v>1320</v>
      </c>
      <c r="L18" s="10"/>
      <c r="M18" s="34">
        <v>272904919</v>
      </c>
      <c r="N18" s="34">
        <v>229565.035</v>
      </c>
      <c r="O18" s="34">
        <v>393081.831</v>
      </c>
      <c r="P18" s="33">
        <f t="shared" si="0"/>
        <v>1188.7913113597635</v>
      </c>
      <c r="Q18" s="33">
        <f t="shared" si="1"/>
        <v>694.2699903115084</v>
      </c>
      <c r="R18" s="23"/>
      <c r="S18" s="2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4" customFormat="1" ht="11.25" customHeight="1">
      <c r="A19" s="51" t="s">
        <v>67</v>
      </c>
      <c r="B19" s="51"/>
      <c r="C19" s="88" t="s">
        <v>24</v>
      </c>
      <c r="D19" s="76"/>
      <c r="E19" s="179">
        <v>2090</v>
      </c>
      <c r="F19" s="179"/>
      <c r="G19" s="179">
        <v>1190</v>
      </c>
      <c r="H19" s="179"/>
      <c r="I19" s="179">
        <v>2560</v>
      </c>
      <c r="J19" s="179"/>
      <c r="K19" s="179">
        <v>1500</v>
      </c>
      <c r="L19" s="10"/>
      <c r="M19" s="34">
        <f>SUM(M17:M18)</f>
        <v>320971200</v>
      </c>
      <c r="N19" s="34">
        <f>SUM(N17:N18)</f>
        <v>248907.791</v>
      </c>
      <c r="O19" s="34">
        <f>SUM(O17:O18)</f>
        <v>421172.527</v>
      </c>
      <c r="P19" s="33">
        <f t="shared" si="0"/>
        <v>1289.518494822848</v>
      </c>
      <c r="Q19" s="33">
        <f t="shared" si="1"/>
        <v>762.0895937497842</v>
      </c>
      <c r="R19" s="23"/>
      <c r="S19" s="29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1.25" customHeight="1">
      <c r="A20" s="49" t="s">
        <v>271</v>
      </c>
      <c r="B20" s="49"/>
      <c r="C20" s="88" t="s">
        <v>24</v>
      </c>
      <c r="D20" s="83"/>
      <c r="E20" s="172" t="s">
        <v>68</v>
      </c>
      <c r="F20" s="172"/>
      <c r="G20" s="174">
        <v>9900</v>
      </c>
      <c r="H20" s="174"/>
      <c r="I20" s="172" t="s">
        <v>68</v>
      </c>
      <c r="J20" s="172"/>
      <c r="K20" s="174">
        <v>11300</v>
      </c>
      <c r="L20" s="21"/>
      <c r="M20" s="35">
        <f>17012052+863892+71096779</f>
        <v>88972723</v>
      </c>
      <c r="N20" s="35"/>
      <c r="O20" s="35">
        <f>1245.381+90.4+9539.771</f>
        <v>10875.552000000001</v>
      </c>
      <c r="P20" s="36"/>
      <c r="Q20" s="37">
        <f t="shared" si="1"/>
        <v>8180.984560599773</v>
      </c>
      <c r="R20" s="36"/>
      <c r="S20" s="38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 customHeight="1">
      <c r="A21" s="48" t="s">
        <v>272</v>
      </c>
      <c r="B21" s="48"/>
      <c r="C21" s="88"/>
      <c r="D21" s="83"/>
      <c r="E21" s="84"/>
      <c r="F21" s="84"/>
      <c r="G21" s="180"/>
      <c r="H21" s="83"/>
      <c r="I21" s="84"/>
      <c r="J21" s="84"/>
      <c r="K21" s="18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 customHeight="1">
      <c r="A22" s="49" t="s">
        <v>59</v>
      </c>
      <c r="B22" s="49"/>
      <c r="C22" s="50"/>
      <c r="D22" s="111"/>
      <c r="E22" s="155"/>
      <c r="F22" s="155"/>
      <c r="G22" s="155"/>
      <c r="H22" s="155"/>
      <c r="I22" s="155"/>
      <c r="J22" s="155"/>
      <c r="K22" s="155"/>
      <c r="L22" s="3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 customHeight="1">
      <c r="A23" s="50" t="s">
        <v>116</v>
      </c>
      <c r="B23" s="50"/>
      <c r="C23" s="88"/>
      <c r="D23" s="65"/>
      <c r="E23" s="65"/>
      <c r="F23" s="65"/>
      <c r="G23" s="65"/>
      <c r="H23" s="65"/>
      <c r="I23" s="65"/>
      <c r="J23" s="65"/>
      <c r="K23" s="65"/>
      <c r="L23" s="4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 customHeight="1">
      <c r="A24" s="51" t="s">
        <v>383</v>
      </c>
      <c r="B24" s="50"/>
      <c r="C24" s="88" t="s">
        <v>24</v>
      </c>
      <c r="D24" s="65"/>
      <c r="E24" s="166">
        <v>976</v>
      </c>
      <c r="F24" s="65"/>
      <c r="G24" s="166">
        <v>247</v>
      </c>
      <c r="H24" s="65"/>
      <c r="I24" s="166">
        <v>1340</v>
      </c>
      <c r="J24" s="181"/>
      <c r="K24" s="166">
        <v>339</v>
      </c>
      <c r="L24" s="4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 customHeight="1">
      <c r="A25" s="51" t="s">
        <v>253</v>
      </c>
      <c r="B25" s="50"/>
      <c r="C25" s="88" t="s">
        <v>24</v>
      </c>
      <c r="D25" s="65"/>
      <c r="E25" s="166">
        <v>823</v>
      </c>
      <c r="F25" s="167"/>
      <c r="G25" s="166">
        <v>231</v>
      </c>
      <c r="H25" s="167" t="s">
        <v>392</v>
      </c>
      <c r="I25" s="166">
        <v>1270</v>
      </c>
      <c r="J25" s="166"/>
      <c r="K25" s="166">
        <v>357</v>
      </c>
      <c r="L25" s="4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 customHeight="1">
      <c r="A26" s="51" t="s">
        <v>254</v>
      </c>
      <c r="B26" s="50"/>
      <c r="C26" s="127" t="s">
        <v>24</v>
      </c>
      <c r="D26" s="65"/>
      <c r="E26" s="166">
        <v>813.8237091759454</v>
      </c>
      <c r="F26" s="181"/>
      <c r="G26" s="166">
        <v>245</v>
      </c>
      <c r="H26" s="151"/>
      <c r="I26" s="166" t="s">
        <v>68</v>
      </c>
      <c r="J26" s="65"/>
      <c r="K26" s="166" t="s">
        <v>68</v>
      </c>
      <c r="L26" s="4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3" customFormat="1" ht="11.25" customHeight="1">
      <c r="A27" s="50" t="s">
        <v>114</v>
      </c>
      <c r="B27" s="50"/>
      <c r="C27" s="50"/>
      <c r="D27" s="182"/>
      <c r="E27" s="182"/>
      <c r="F27" s="182"/>
      <c r="G27" s="183"/>
      <c r="H27" s="182"/>
      <c r="I27" s="182"/>
      <c r="J27" s="182"/>
      <c r="K27" s="18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2" customFormat="1" ht="11.25" customHeight="1">
      <c r="A28" s="51" t="s">
        <v>255</v>
      </c>
      <c r="B28" s="51"/>
      <c r="C28" s="127" t="s">
        <v>24</v>
      </c>
      <c r="D28" s="184"/>
      <c r="E28" s="166">
        <v>578.1291944925385</v>
      </c>
      <c r="F28" s="167" t="s">
        <v>392</v>
      </c>
      <c r="G28" s="166">
        <v>154</v>
      </c>
      <c r="H28" s="167" t="s">
        <v>392</v>
      </c>
      <c r="I28" s="166">
        <v>777</v>
      </c>
      <c r="J28" s="89"/>
      <c r="K28" s="166">
        <v>208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2" customFormat="1" ht="11.25" customHeight="1">
      <c r="A29" s="51" t="s">
        <v>254</v>
      </c>
      <c r="B29" s="51"/>
      <c r="C29" s="127" t="s">
        <v>24</v>
      </c>
      <c r="D29" s="184"/>
      <c r="E29" s="166">
        <v>527.1549786080625</v>
      </c>
      <c r="F29" s="167" t="s">
        <v>392</v>
      </c>
      <c r="G29" s="166">
        <v>159</v>
      </c>
      <c r="H29" s="167" t="s">
        <v>392</v>
      </c>
      <c r="I29" s="166">
        <v>690</v>
      </c>
      <c r="J29" s="89"/>
      <c r="K29" s="166">
        <v>208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1" customFormat="1" ht="11.25" customHeight="1">
      <c r="A30" s="49" t="s">
        <v>400</v>
      </c>
      <c r="B30" s="50"/>
      <c r="C30" s="88"/>
      <c r="D30" s="128"/>
      <c r="E30" s="185"/>
      <c r="F30" s="128"/>
      <c r="G30" s="72"/>
      <c r="H30" s="185"/>
      <c r="I30" s="185"/>
      <c r="J30" s="128"/>
      <c r="K30" s="7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1" customFormat="1" ht="11.25" customHeight="1">
      <c r="A31" s="50" t="s">
        <v>401</v>
      </c>
      <c r="B31" s="51"/>
      <c r="C31" s="88" t="s">
        <v>176</v>
      </c>
      <c r="D31" s="89"/>
      <c r="E31" s="186">
        <v>80.9</v>
      </c>
      <c r="F31" s="166"/>
      <c r="G31" s="166" t="s">
        <v>68</v>
      </c>
      <c r="H31" s="166"/>
      <c r="I31" s="166">
        <v>117</v>
      </c>
      <c r="J31" s="166"/>
      <c r="K31" s="166" t="s">
        <v>68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1" customFormat="1" ht="11.25" customHeight="1">
      <c r="A32" s="50" t="s">
        <v>69</v>
      </c>
      <c r="B32" s="51"/>
      <c r="C32" s="88" t="s">
        <v>24</v>
      </c>
      <c r="D32" s="89"/>
      <c r="E32" s="187">
        <v>81.6</v>
      </c>
      <c r="F32" s="167" t="s">
        <v>392</v>
      </c>
      <c r="G32" s="166" t="s">
        <v>68</v>
      </c>
      <c r="H32" s="166"/>
      <c r="I32" s="166">
        <v>126</v>
      </c>
      <c r="J32" s="166"/>
      <c r="K32" s="166" t="s">
        <v>68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1" customFormat="1" ht="11.25" customHeight="1">
      <c r="A33" s="49" t="s">
        <v>402</v>
      </c>
      <c r="B33" s="50"/>
      <c r="C33" s="88"/>
      <c r="D33" s="128"/>
      <c r="E33" s="155"/>
      <c r="F33" s="155"/>
      <c r="G33" s="155"/>
      <c r="H33" s="155"/>
      <c r="I33" s="155"/>
      <c r="J33" s="155"/>
      <c r="K33" s="155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1" customFormat="1" ht="11.25" customHeight="1">
      <c r="A34" s="50" t="s">
        <v>70</v>
      </c>
      <c r="B34" s="51"/>
      <c r="C34" s="88" t="s">
        <v>24</v>
      </c>
      <c r="D34" s="89"/>
      <c r="E34" s="166">
        <v>235</v>
      </c>
      <c r="F34" s="167" t="s">
        <v>392</v>
      </c>
      <c r="G34" s="166" t="s">
        <v>68</v>
      </c>
      <c r="H34" s="166"/>
      <c r="I34" s="166">
        <v>240</v>
      </c>
      <c r="J34" s="166"/>
      <c r="K34" s="166" t="s">
        <v>68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1" customFormat="1" ht="11.25" customHeight="1">
      <c r="A35" s="50" t="s">
        <v>71</v>
      </c>
      <c r="B35" s="51"/>
      <c r="C35" s="88" t="s">
        <v>24</v>
      </c>
      <c r="D35" s="89"/>
      <c r="E35" s="166">
        <v>207</v>
      </c>
      <c r="F35" s="167" t="s">
        <v>392</v>
      </c>
      <c r="G35" s="166" t="s">
        <v>68</v>
      </c>
      <c r="H35" s="166"/>
      <c r="I35" s="166">
        <v>216</v>
      </c>
      <c r="J35" s="166"/>
      <c r="K35" s="166" t="s">
        <v>68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1" customFormat="1" ht="11.25" customHeight="1">
      <c r="A36" s="50" t="s">
        <v>72</v>
      </c>
      <c r="B36" s="51"/>
      <c r="C36" s="88" t="s">
        <v>24</v>
      </c>
      <c r="D36" s="89"/>
      <c r="E36" s="181">
        <v>190</v>
      </c>
      <c r="F36" s="167" t="s">
        <v>392</v>
      </c>
      <c r="G36" s="166" t="s">
        <v>68</v>
      </c>
      <c r="H36" s="166"/>
      <c r="I36" s="181">
        <v>200</v>
      </c>
      <c r="J36" s="166"/>
      <c r="K36" s="166" t="s">
        <v>68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s="1" customFormat="1" ht="11.25" customHeight="1">
      <c r="A37" s="49" t="s">
        <v>123</v>
      </c>
      <c r="B37" s="50"/>
      <c r="C37" s="88"/>
      <c r="D37" s="89"/>
      <c r="E37" s="166"/>
      <c r="F37" s="166"/>
      <c r="G37" s="166"/>
      <c r="H37" s="166"/>
      <c r="I37" s="166"/>
      <c r="J37" s="166"/>
      <c r="K37" s="166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s="1" customFormat="1" ht="11.25" customHeight="1">
      <c r="A38" s="50" t="s">
        <v>403</v>
      </c>
      <c r="B38" s="51"/>
      <c r="C38" s="88" t="s">
        <v>24</v>
      </c>
      <c r="D38" s="188"/>
      <c r="E38" s="189" t="s">
        <v>68</v>
      </c>
      <c r="F38" s="189"/>
      <c r="G38" s="189">
        <v>408</v>
      </c>
      <c r="H38" s="189"/>
      <c r="I38" s="189" t="s">
        <v>68</v>
      </c>
      <c r="J38" s="189"/>
      <c r="K38" s="189">
        <v>523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11.25" customHeight="1">
      <c r="A39" s="411" t="s">
        <v>406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1" s="75" customFormat="1" ht="11.25" customHeight="1">
      <c r="A40" s="392" t="s">
        <v>243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</row>
    <row r="41" spans="1:11" s="75" customFormat="1" ht="11.25" customHeight="1">
      <c r="A41" s="392" t="s">
        <v>256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</row>
    <row r="42" spans="1:11" s="75" customFormat="1" ht="11.25" customHeight="1">
      <c r="A42" s="392" t="s">
        <v>257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</row>
    <row r="43" spans="1:11" s="75" customFormat="1" ht="11.25" customHeight="1">
      <c r="A43" s="408" t="s">
        <v>411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</row>
    <row r="44" spans="1:11" s="75" customFormat="1" ht="11.25" customHeight="1">
      <c r="A44" s="392" t="s">
        <v>490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</row>
    <row r="45" spans="1:256" ht="11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</sheetData>
  <sheetProtection/>
  <mergeCells count="11">
    <mergeCell ref="A1:K1"/>
    <mergeCell ref="A39:K39"/>
    <mergeCell ref="A40:K40"/>
    <mergeCell ref="A41:K41"/>
    <mergeCell ref="A42:K42"/>
    <mergeCell ref="A43:K43"/>
    <mergeCell ref="A44:K44"/>
    <mergeCell ref="M4:R4"/>
    <mergeCell ref="I4:K4"/>
    <mergeCell ref="E4:G4"/>
    <mergeCell ref="A2:K2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82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11.421875" style="4" customWidth="1"/>
    <col min="2" max="2" width="1.8515625" style="4" customWidth="1"/>
    <col min="3" max="3" width="37.8515625" style="4" customWidth="1"/>
    <col min="4" max="4" width="1.8515625" style="4" customWidth="1"/>
    <col min="5" max="5" width="11.140625" style="4" bestFit="1" customWidth="1"/>
    <col min="6" max="6" width="1.8515625" style="4" customWidth="1"/>
    <col min="7" max="7" width="10.140625" style="4" bestFit="1" customWidth="1"/>
    <col min="8" max="8" width="1.8515625" style="4" customWidth="1"/>
    <col min="9" max="9" width="11.140625" style="4" bestFit="1" customWidth="1"/>
    <col min="10" max="10" width="1.8515625" style="4" customWidth="1"/>
    <col min="11" max="11" width="10.140625" style="4" bestFit="1" customWidth="1"/>
    <col min="12" max="12" width="1.8515625" style="4" customWidth="1"/>
    <col min="13" max="13" width="65.28125" style="4" customWidth="1"/>
    <col min="14" max="14" width="0.9921875" style="4" customWidth="1"/>
    <col min="15" max="16384" width="9.28125" style="4" customWidth="1"/>
  </cols>
  <sheetData>
    <row r="1" spans="1:256" ht="11.25" customHeight="1">
      <c r="A1" s="397" t="s">
        <v>73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1.25" customHeight="1">
      <c r="A2" s="397" t="s">
        <v>491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1.25" customHeight="1">
      <c r="A4" s="169"/>
      <c r="B4" s="169"/>
      <c r="C4" s="169"/>
      <c r="D4" s="169"/>
      <c r="E4" s="413">
        <v>2009</v>
      </c>
      <c r="F4" s="413"/>
      <c r="G4" s="413"/>
      <c r="H4" s="133"/>
      <c r="I4" s="413">
        <v>2010</v>
      </c>
      <c r="J4" s="413"/>
      <c r="K4" s="413"/>
      <c r="L4" s="169"/>
      <c r="M4" s="16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 customHeight="1">
      <c r="A5" s="128"/>
      <c r="B5" s="128"/>
      <c r="C5" s="128"/>
      <c r="D5" s="128"/>
      <c r="E5" s="62" t="s">
        <v>38</v>
      </c>
      <c r="F5" s="128"/>
      <c r="G5" s="62" t="s">
        <v>74</v>
      </c>
      <c r="H5" s="62"/>
      <c r="I5" s="62" t="s">
        <v>38</v>
      </c>
      <c r="J5" s="128"/>
      <c r="K5" s="62" t="s">
        <v>74</v>
      </c>
      <c r="L5" s="128"/>
      <c r="M5" s="84" t="s">
        <v>320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 customHeight="1">
      <c r="A6" s="57" t="s">
        <v>240</v>
      </c>
      <c r="B6" s="57"/>
      <c r="C6" s="57" t="s">
        <v>75</v>
      </c>
      <c r="D6" s="170"/>
      <c r="E6" s="57" t="s">
        <v>412</v>
      </c>
      <c r="F6" s="57"/>
      <c r="G6" s="57" t="s">
        <v>76</v>
      </c>
      <c r="H6" s="57"/>
      <c r="I6" s="57" t="s">
        <v>412</v>
      </c>
      <c r="J6" s="57"/>
      <c r="K6" s="57" t="s">
        <v>76</v>
      </c>
      <c r="L6" s="170"/>
      <c r="M6" s="145" t="s">
        <v>268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1.25" customHeight="1">
      <c r="A7" s="255" t="s">
        <v>77</v>
      </c>
      <c r="B7" s="255"/>
      <c r="C7" s="256" t="s">
        <v>78</v>
      </c>
      <c r="D7" s="128"/>
      <c r="E7" s="191">
        <v>2500</v>
      </c>
      <c r="F7" s="192"/>
      <c r="G7" s="193">
        <v>1610</v>
      </c>
      <c r="H7" s="192"/>
      <c r="I7" s="191">
        <v>4420</v>
      </c>
      <c r="J7" s="192"/>
      <c r="K7" s="193">
        <v>2620</v>
      </c>
      <c r="L7" s="65"/>
      <c r="M7" s="65" t="s">
        <v>416</v>
      </c>
      <c r="N7" s="21"/>
      <c r="O7" s="21"/>
      <c r="P7" s="2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1.25" customHeight="1">
      <c r="A8" s="195"/>
      <c r="B8" s="195"/>
      <c r="C8" s="89"/>
      <c r="D8" s="128"/>
      <c r="E8" s="191"/>
      <c r="F8" s="192"/>
      <c r="G8" s="193"/>
      <c r="H8" s="192"/>
      <c r="I8" s="191"/>
      <c r="J8" s="192"/>
      <c r="K8" s="193"/>
      <c r="L8" s="65"/>
      <c r="M8" s="309" t="s">
        <v>353</v>
      </c>
      <c r="N8" s="21"/>
      <c r="O8" s="21"/>
      <c r="P8" s="2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1.25" customHeight="1">
      <c r="A9" s="195"/>
      <c r="B9" s="195"/>
      <c r="C9" s="89"/>
      <c r="D9" s="128"/>
      <c r="E9" s="191"/>
      <c r="F9" s="192"/>
      <c r="G9" s="193"/>
      <c r="H9" s="192"/>
      <c r="I9" s="191"/>
      <c r="J9" s="192"/>
      <c r="K9" s="193"/>
      <c r="L9" s="65"/>
      <c r="M9" s="309" t="s">
        <v>354</v>
      </c>
      <c r="N9" s="21"/>
      <c r="O9" s="21"/>
      <c r="P9" s="2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1.25" customHeight="1">
      <c r="A10" s="194"/>
      <c r="B10" s="194"/>
      <c r="C10" s="170"/>
      <c r="D10" s="128"/>
      <c r="E10" s="191"/>
      <c r="F10" s="192"/>
      <c r="G10" s="193"/>
      <c r="H10" s="192"/>
      <c r="I10" s="191"/>
      <c r="J10" s="192"/>
      <c r="K10" s="193"/>
      <c r="L10" s="65"/>
      <c r="M10" s="309" t="s">
        <v>355</v>
      </c>
      <c r="N10" s="21"/>
      <c r="O10" s="21"/>
      <c r="P10" s="2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1.25" customHeight="1">
      <c r="A11" s="194"/>
      <c r="B11" s="194"/>
      <c r="C11" s="170" t="s">
        <v>186</v>
      </c>
      <c r="D11" s="128"/>
      <c r="E11" s="96"/>
      <c r="F11" s="96"/>
      <c r="G11" s="96"/>
      <c r="H11" s="96"/>
      <c r="I11" s="96"/>
      <c r="J11" s="96"/>
      <c r="K11" s="96"/>
      <c r="L11" s="128"/>
      <c r="M11" s="65" t="s">
        <v>250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1.25" customHeight="1">
      <c r="A12" s="195" t="s">
        <v>79</v>
      </c>
      <c r="B12" s="195"/>
      <c r="C12" s="196" t="s">
        <v>187</v>
      </c>
      <c r="D12" s="128"/>
      <c r="E12" s="191">
        <v>212.863</v>
      </c>
      <c r="F12" s="192"/>
      <c r="G12" s="191">
        <v>4570</v>
      </c>
      <c r="H12" s="192"/>
      <c r="I12" s="191">
        <v>290.545</v>
      </c>
      <c r="J12" s="192"/>
      <c r="K12" s="191">
        <v>6570</v>
      </c>
      <c r="L12" s="128"/>
      <c r="M12" s="65" t="s">
        <v>417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1.25" customHeight="1">
      <c r="A13" s="89"/>
      <c r="B13" s="89"/>
      <c r="C13" s="89"/>
      <c r="D13" s="128"/>
      <c r="E13" s="96"/>
      <c r="F13" s="96"/>
      <c r="G13" s="96"/>
      <c r="H13" s="96"/>
      <c r="I13" s="96"/>
      <c r="J13" s="96"/>
      <c r="K13" s="96"/>
      <c r="L13" s="128"/>
      <c r="M13" s="197" t="s">
        <v>356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1.25" customHeight="1">
      <c r="A14" s="269" t="s">
        <v>80</v>
      </c>
      <c r="B14" s="269"/>
      <c r="C14" s="305" t="s">
        <v>188</v>
      </c>
      <c r="D14" s="128"/>
      <c r="E14" s="191">
        <v>19.628</v>
      </c>
      <c r="F14" s="192"/>
      <c r="G14" s="191">
        <v>481</v>
      </c>
      <c r="H14" s="192"/>
      <c r="I14" s="191">
        <v>41.423</v>
      </c>
      <c r="J14" s="192"/>
      <c r="K14" s="191">
        <v>734</v>
      </c>
      <c r="L14" s="128"/>
      <c r="M14" s="65" t="s">
        <v>357</v>
      </c>
      <c r="N14" s="21"/>
      <c r="O14" s="21"/>
      <c r="P14" s="21"/>
      <c r="Q14" s="21"/>
      <c r="R14" s="2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1.25" customHeight="1">
      <c r="A15" s="258"/>
      <c r="B15" s="258"/>
      <c r="C15" s="244"/>
      <c r="D15" s="128"/>
      <c r="E15" s="191"/>
      <c r="F15" s="192"/>
      <c r="G15" s="191"/>
      <c r="H15" s="192"/>
      <c r="I15" s="191"/>
      <c r="J15" s="192"/>
      <c r="K15" s="191"/>
      <c r="L15" s="128"/>
      <c r="M15" s="309" t="s">
        <v>358</v>
      </c>
      <c r="N15" s="21"/>
      <c r="O15" s="21"/>
      <c r="P15" s="21"/>
      <c r="Q15" s="21"/>
      <c r="R15" s="2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1.25" customHeight="1">
      <c r="A16" s="195" t="s">
        <v>81</v>
      </c>
      <c r="B16" s="195"/>
      <c r="C16" s="196" t="s">
        <v>269</v>
      </c>
      <c r="D16" s="89"/>
      <c r="E16" s="191">
        <v>178.908</v>
      </c>
      <c r="F16" s="192"/>
      <c r="G16" s="191">
        <v>8250</v>
      </c>
      <c r="H16" s="192"/>
      <c r="I16" s="191">
        <v>264.833</v>
      </c>
      <c r="J16" s="192"/>
      <c r="K16" s="191">
        <v>11100</v>
      </c>
      <c r="L16" s="128"/>
      <c r="M16" s="65" t="s">
        <v>418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.25" customHeight="1">
      <c r="A17" s="195"/>
      <c r="B17" s="195"/>
      <c r="C17" s="182" t="s">
        <v>270</v>
      </c>
      <c r="D17" s="89"/>
      <c r="E17" s="65"/>
      <c r="F17" s="65"/>
      <c r="G17" s="65"/>
      <c r="H17" s="65"/>
      <c r="I17" s="65"/>
      <c r="J17" s="65"/>
      <c r="K17" s="65"/>
      <c r="L17" s="128"/>
      <c r="M17" s="197" t="s">
        <v>359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1.25" customHeight="1">
      <c r="A18" s="195"/>
      <c r="B18" s="195"/>
      <c r="C18" s="182"/>
      <c r="D18" s="89"/>
      <c r="E18" s="191"/>
      <c r="F18" s="192"/>
      <c r="G18" s="191"/>
      <c r="H18" s="192"/>
      <c r="I18" s="191"/>
      <c r="J18" s="192"/>
      <c r="K18" s="191"/>
      <c r="L18" s="128"/>
      <c r="M18" s="197" t="s">
        <v>419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2:256" ht="11.25" customHeight="1">
      <c r="L19" s="128"/>
      <c r="M19" s="197" t="s">
        <v>360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1.25" customHeight="1">
      <c r="A20" s="190"/>
      <c r="B20" s="190"/>
      <c r="C20" s="50" t="s">
        <v>237</v>
      </c>
      <c r="D20" s="128"/>
      <c r="E20" s="198">
        <v>411.399</v>
      </c>
      <c r="F20" s="199"/>
      <c r="G20" s="198">
        <v>13300</v>
      </c>
      <c r="H20" s="199"/>
      <c r="I20" s="198">
        <v>596.801</v>
      </c>
      <c r="J20" s="199"/>
      <c r="K20" s="198">
        <v>18400</v>
      </c>
      <c r="L20" s="128"/>
      <c r="M20" s="19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1.25" customHeight="1">
      <c r="A21" s="194"/>
      <c r="B21" s="194"/>
      <c r="C21" s="200" t="s">
        <v>82</v>
      </c>
      <c r="D21" s="128"/>
      <c r="E21" s="96"/>
      <c r="F21" s="96"/>
      <c r="G21" s="96"/>
      <c r="H21" s="96"/>
      <c r="I21" s="96"/>
      <c r="J21" s="96"/>
      <c r="K21" s="96"/>
      <c r="L21" s="128"/>
      <c r="M21" s="12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1.25" customHeight="1">
      <c r="A22" s="201" t="s">
        <v>83</v>
      </c>
      <c r="B22" s="201"/>
      <c r="C22" s="58" t="s">
        <v>241</v>
      </c>
      <c r="D22" s="202"/>
      <c r="E22" s="97"/>
      <c r="F22" s="97"/>
      <c r="G22" s="97"/>
      <c r="H22" s="97"/>
      <c r="I22" s="97"/>
      <c r="J22" s="97"/>
      <c r="K22" s="97"/>
      <c r="L22" s="128"/>
      <c r="M22" s="6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1.25" customHeight="1">
      <c r="A23" s="203"/>
      <c r="B23" s="203"/>
      <c r="C23" s="204" t="s">
        <v>15</v>
      </c>
      <c r="D23" s="202"/>
      <c r="E23" s="100">
        <v>3200</v>
      </c>
      <c r="F23" s="101"/>
      <c r="G23" s="100">
        <v>4270</v>
      </c>
      <c r="H23" s="101"/>
      <c r="I23" s="100">
        <v>6530</v>
      </c>
      <c r="J23" s="101"/>
      <c r="K23" s="100">
        <v>7810</v>
      </c>
      <c r="L23" s="128"/>
      <c r="M23" s="65" t="s">
        <v>420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1.25" customHeight="1">
      <c r="A24" s="306"/>
      <c r="B24" s="306"/>
      <c r="C24" s="307" t="s">
        <v>86</v>
      </c>
      <c r="D24" s="202"/>
      <c r="E24" s="100">
        <v>1770</v>
      </c>
      <c r="F24" s="101"/>
      <c r="G24" s="101" t="s">
        <v>68</v>
      </c>
      <c r="H24" s="101"/>
      <c r="I24" s="100">
        <v>3150</v>
      </c>
      <c r="J24" s="101"/>
      <c r="K24" s="101" t="s">
        <v>68</v>
      </c>
      <c r="L24" s="128"/>
      <c r="M24" s="309" t="s">
        <v>361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1.25" customHeight="1">
      <c r="A25" s="211"/>
      <c r="B25" s="211"/>
      <c r="C25" s="308"/>
      <c r="D25" s="202"/>
      <c r="E25" s="100"/>
      <c r="F25" s="101"/>
      <c r="G25" s="101"/>
      <c r="H25" s="101"/>
      <c r="I25" s="100"/>
      <c r="J25" s="101"/>
      <c r="K25" s="101"/>
      <c r="L25" s="128"/>
      <c r="M25" s="309" t="s">
        <v>362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1.25" customHeight="1">
      <c r="A26" s="217"/>
      <c r="B26" s="217"/>
      <c r="C26" s="310"/>
      <c r="D26" s="202"/>
      <c r="E26" s="100"/>
      <c r="F26" s="101"/>
      <c r="G26" s="101"/>
      <c r="H26" s="101"/>
      <c r="I26" s="100"/>
      <c r="J26" s="101"/>
      <c r="K26" s="101"/>
      <c r="L26" s="128"/>
      <c r="M26" s="309" t="s">
        <v>363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1.25" customHeight="1">
      <c r="A27" s="201" t="s">
        <v>84</v>
      </c>
      <c r="B27" s="201"/>
      <c r="C27" s="58" t="s">
        <v>242</v>
      </c>
      <c r="D27" s="202"/>
      <c r="E27" s="68"/>
      <c r="F27" s="68"/>
      <c r="G27" s="68"/>
      <c r="H27" s="68"/>
      <c r="I27" s="68"/>
      <c r="J27" s="68"/>
      <c r="K27" s="68"/>
      <c r="L27" s="128"/>
      <c r="M27" s="6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1.25" customHeight="1">
      <c r="A28" s="201"/>
      <c r="B28" s="201"/>
      <c r="C28" s="205" t="s">
        <v>15</v>
      </c>
      <c r="D28" s="202"/>
      <c r="E28" s="100">
        <v>1560</v>
      </c>
      <c r="F28" s="101"/>
      <c r="G28" s="100">
        <v>2440</v>
      </c>
      <c r="H28" s="101"/>
      <c r="I28" s="100">
        <v>2490</v>
      </c>
      <c r="J28" s="101"/>
      <c r="K28" s="100">
        <v>4820</v>
      </c>
      <c r="L28" s="65"/>
      <c r="M28" s="65" t="s">
        <v>421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1.25" customHeight="1">
      <c r="A29" s="306"/>
      <c r="B29" s="306"/>
      <c r="C29" s="307" t="s">
        <v>86</v>
      </c>
      <c r="D29" s="202"/>
      <c r="E29" s="100">
        <v>709.67</v>
      </c>
      <c r="F29" s="101"/>
      <c r="G29" s="101" t="s">
        <v>68</v>
      </c>
      <c r="H29" s="101"/>
      <c r="I29" s="100">
        <v>1060</v>
      </c>
      <c r="J29" s="101"/>
      <c r="K29" s="101" t="s">
        <v>68</v>
      </c>
      <c r="L29" s="65"/>
      <c r="M29" s="197" t="s">
        <v>364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1.25" customHeight="1">
      <c r="A30" s="211"/>
      <c r="B30" s="211"/>
      <c r="C30" s="308"/>
      <c r="D30" s="202"/>
      <c r="E30" s="100"/>
      <c r="F30" s="101"/>
      <c r="G30" s="101"/>
      <c r="H30" s="101"/>
      <c r="I30" s="100"/>
      <c r="J30" s="101"/>
      <c r="K30" s="101"/>
      <c r="L30" s="65"/>
      <c r="M30" s="197" t="s">
        <v>365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1.25" customHeight="1">
      <c r="A31" s="201"/>
      <c r="B31" s="201"/>
      <c r="C31" s="205"/>
      <c r="D31" s="202"/>
      <c r="E31" s="100"/>
      <c r="F31" s="101"/>
      <c r="G31" s="101"/>
      <c r="H31" s="101"/>
      <c r="I31" s="100"/>
      <c r="J31" s="101"/>
      <c r="K31" s="101"/>
      <c r="L31" s="65"/>
      <c r="M31" s="197" t="s">
        <v>366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1.25" customHeight="1">
      <c r="A32" s="201" t="s">
        <v>85</v>
      </c>
      <c r="B32" s="201"/>
      <c r="C32" s="58" t="s">
        <v>189</v>
      </c>
      <c r="D32" s="202"/>
      <c r="E32" s="65"/>
      <c r="F32" s="65"/>
      <c r="G32" s="65"/>
      <c r="H32" s="65"/>
      <c r="I32" s="65"/>
      <c r="J32" s="65"/>
      <c r="K32" s="65"/>
      <c r="L32" s="6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1.25" customHeight="1">
      <c r="A33" s="201"/>
      <c r="B33" s="201"/>
      <c r="C33" s="205" t="s">
        <v>15</v>
      </c>
      <c r="D33" s="202"/>
      <c r="E33" s="100">
        <v>18.531</v>
      </c>
      <c r="F33" s="101"/>
      <c r="G33" s="100">
        <v>109</v>
      </c>
      <c r="H33" s="101"/>
      <c r="I33" s="100">
        <v>105.866</v>
      </c>
      <c r="J33" s="101"/>
      <c r="K33" s="100">
        <v>225</v>
      </c>
      <c r="L33" s="65"/>
      <c r="M33" s="4" t="s">
        <v>367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1.25" customHeight="1">
      <c r="A34" s="203"/>
      <c r="B34" s="203"/>
      <c r="C34" s="204" t="s">
        <v>86</v>
      </c>
      <c r="D34" s="202"/>
      <c r="E34" s="107">
        <v>6.486</v>
      </c>
      <c r="F34" s="109"/>
      <c r="G34" s="109" t="s">
        <v>68</v>
      </c>
      <c r="H34" s="109"/>
      <c r="I34" s="107">
        <v>36.978</v>
      </c>
      <c r="J34" s="109"/>
      <c r="K34" s="109" t="s">
        <v>68</v>
      </c>
      <c r="L34" s="128"/>
      <c r="M34" s="6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1.25" customHeight="1">
      <c r="A35" s="201"/>
      <c r="B35" s="201"/>
      <c r="C35" s="205" t="s">
        <v>215</v>
      </c>
      <c r="D35" s="202"/>
      <c r="E35" s="68"/>
      <c r="F35" s="68"/>
      <c r="G35" s="68"/>
      <c r="H35" s="68"/>
      <c r="I35" s="68"/>
      <c r="J35" s="68"/>
      <c r="K35" s="68"/>
      <c r="L35" s="128"/>
      <c r="M35" s="12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1.25" customHeight="1">
      <c r="A36" s="201"/>
      <c r="B36" s="201"/>
      <c r="C36" s="206" t="s">
        <v>15</v>
      </c>
      <c r="D36" s="202"/>
      <c r="E36" s="100">
        <v>4780</v>
      </c>
      <c r="F36" s="101"/>
      <c r="G36" s="100">
        <v>6820</v>
      </c>
      <c r="H36" s="101"/>
      <c r="I36" s="100">
        <v>9130</v>
      </c>
      <c r="J36" s="101"/>
      <c r="K36" s="100">
        <v>12900</v>
      </c>
      <c r="L36" s="128"/>
      <c r="M36" s="12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1.25" customHeight="1">
      <c r="A37" s="201"/>
      <c r="B37" s="201"/>
      <c r="C37" s="206" t="s">
        <v>86</v>
      </c>
      <c r="D37" s="202"/>
      <c r="E37" s="125">
        <v>2490</v>
      </c>
      <c r="F37" s="126"/>
      <c r="G37" s="126" t="s">
        <v>68</v>
      </c>
      <c r="H37" s="126"/>
      <c r="I37" s="125">
        <v>4250</v>
      </c>
      <c r="J37" s="126"/>
      <c r="K37" s="126" t="s">
        <v>68</v>
      </c>
      <c r="L37" s="128"/>
      <c r="M37" s="12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1.25" customHeight="1">
      <c r="A38" s="201"/>
      <c r="B38" s="201"/>
      <c r="C38" s="207" t="s">
        <v>87</v>
      </c>
      <c r="D38" s="202"/>
      <c r="E38" s="97"/>
      <c r="F38" s="97"/>
      <c r="G38" s="97"/>
      <c r="H38" s="97"/>
      <c r="I38" s="97"/>
      <c r="J38" s="97"/>
      <c r="K38" s="97"/>
      <c r="L38" s="128"/>
      <c r="M38" s="128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1.25" customHeight="1">
      <c r="A39" s="201"/>
      <c r="B39" s="201"/>
      <c r="C39" s="208" t="s">
        <v>88</v>
      </c>
      <c r="D39" s="202"/>
      <c r="E39" s="97"/>
      <c r="F39" s="97"/>
      <c r="G39" s="97"/>
      <c r="H39" s="97"/>
      <c r="I39" s="97"/>
      <c r="J39" s="97"/>
      <c r="K39" s="97"/>
      <c r="L39" s="65"/>
      <c r="M39" s="128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1.25" customHeight="1">
      <c r="A40" s="209" t="s">
        <v>89</v>
      </c>
      <c r="B40" s="209"/>
      <c r="C40" s="210" t="s">
        <v>90</v>
      </c>
      <c r="D40" s="202"/>
      <c r="E40" s="100">
        <v>10100</v>
      </c>
      <c r="F40" s="101"/>
      <c r="G40" s="100">
        <v>18600</v>
      </c>
      <c r="H40" s="101"/>
      <c r="I40" s="100">
        <v>14700</v>
      </c>
      <c r="J40" s="101"/>
      <c r="K40" s="100">
        <v>30700</v>
      </c>
      <c r="L40" s="65"/>
      <c r="M40" s="65" t="s">
        <v>422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1.25" customHeight="1">
      <c r="A41" s="209"/>
      <c r="B41" s="209"/>
      <c r="C41" s="210"/>
      <c r="D41" s="202"/>
      <c r="E41" s="101"/>
      <c r="F41" s="101"/>
      <c r="G41" s="101"/>
      <c r="H41" s="101"/>
      <c r="I41" s="101"/>
      <c r="J41" s="101"/>
      <c r="K41" s="101"/>
      <c r="L41" s="65"/>
      <c r="M41" s="197" t="s">
        <v>423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1.25" customHeight="1">
      <c r="A42" s="211"/>
      <c r="B42" s="211"/>
      <c r="C42" s="212"/>
      <c r="D42" s="202"/>
      <c r="E42" s="101"/>
      <c r="F42" s="101"/>
      <c r="G42" s="101"/>
      <c r="H42" s="101"/>
      <c r="I42" s="101"/>
      <c r="J42" s="101"/>
      <c r="K42" s="101"/>
      <c r="L42" s="65"/>
      <c r="M42" s="197" t="s">
        <v>424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1.25" customHeight="1">
      <c r="A43" s="217"/>
      <c r="B43" s="217"/>
      <c r="C43" s="218"/>
      <c r="D43" s="219"/>
      <c r="E43" s="109"/>
      <c r="F43" s="109"/>
      <c r="G43" s="109"/>
      <c r="H43" s="109"/>
      <c r="I43" s="109"/>
      <c r="J43" s="109"/>
      <c r="K43" s="109"/>
      <c r="L43" s="220"/>
      <c r="M43" s="369" t="s">
        <v>425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1.25" customHeight="1">
      <c r="A44" s="4" t="s">
        <v>518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4:256" ht="11.25" customHeight="1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4:256" ht="11.25" customHeight="1"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1.25" customHeight="1">
      <c r="A47" s="397" t="s">
        <v>492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1.25" customHeight="1">
      <c r="A48" s="397" t="s">
        <v>491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1.2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1.25" customHeight="1">
      <c r="A50" s="169"/>
      <c r="B50" s="169"/>
      <c r="C50" s="169"/>
      <c r="D50" s="169"/>
      <c r="E50" s="413">
        <v>2009</v>
      </c>
      <c r="F50" s="413"/>
      <c r="G50" s="413"/>
      <c r="H50" s="133"/>
      <c r="I50" s="413">
        <v>2010</v>
      </c>
      <c r="J50" s="413"/>
      <c r="K50" s="413"/>
      <c r="L50" s="169"/>
      <c r="M50" s="16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1.25" customHeight="1">
      <c r="A51" s="128"/>
      <c r="B51" s="128"/>
      <c r="C51" s="128"/>
      <c r="D51" s="128"/>
      <c r="E51" s="62" t="s">
        <v>38</v>
      </c>
      <c r="F51" s="128"/>
      <c r="G51" s="62" t="s">
        <v>74</v>
      </c>
      <c r="H51" s="62"/>
      <c r="I51" s="62" t="s">
        <v>38</v>
      </c>
      <c r="J51" s="128"/>
      <c r="K51" s="62" t="s">
        <v>74</v>
      </c>
      <c r="L51" s="128"/>
      <c r="M51" s="84" t="s">
        <v>320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1.25" customHeight="1">
      <c r="A52" s="57" t="s">
        <v>240</v>
      </c>
      <c r="B52" s="57"/>
      <c r="C52" s="57" t="s">
        <v>75</v>
      </c>
      <c r="D52" s="170"/>
      <c r="E52" s="57" t="s">
        <v>412</v>
      </c>
      <c r="F52" s="57"/>
      <c r="G52" s="57" t="s">
        <v>76</v>
      </c>
      <c r="H52" s="57"/>
      <c r="I52" s="57" t="s">
        <v>412</v>
      </c>
      <c r="J52" s="57"/>
      <c r="K52" s="57" t="s">
        <v>76</v>
      </c>
      <c r="L52" s="170"/>
      <c r="M52" s="145" t="s">
        <v>268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1.25" customHeight="1">
      <c r="A53" s="84"/>
      <c r="B53" s="84"/>
      <c r="C53" s="207" t="s">
        <v>520</v>
      </c>
      <c r="D53" s="89"/>
      <c r="E53" s="84"/>
      <c r="F53" s="84"/>
      <c r="G53" s="84"/>
      <c r="H53" s="84"/>
      <c r="I53" s="84"/>
      <c r="J53" s="84"/>
      <c r="K53" s="84"/>
      <c r="L53" s="89"/>
      <c r="M53" s="388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1.25" customHeight="1">
      <c r="A54" s="84"/>
      <c r="B54" s="84"/>
      <c r="C54" s="208" t="s">
        <v>519</v>
      </c>
      <c r="D54" s="89"/>
      <c r="E54" s="84"/>
      <c r="F54" s="84"/>
      <c r="G54" s="84"/>
      <c r="H54" s="84"/>
      <c r="I54" s="84"/>
      <c r="J54" s="84"/>
      <c r="K54" s="84"/>
      <c r="L54" s="89"/>
      <c r="M54" s="388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1.25" customHeight="1">
      <c r="A55" s="211" t="s">
        <v>91</v>
      </c>
      <c r="B55" s="211"/>
      <c r="C55" s="212" t="s">
        <v>92</v>
      </c>
      <c r="D55" s="202"/>
      <c r="E55" s="100">
        <v>1900</v>
      </c>
      <c r="F55" s="101"/>
      <c r="G55" s="370">
        <v>9300</v>
      </c>
      <c r="H55" s="101"/>
      <c r="I55" s="100">
        <v>5250</v>
      </c>
      <c r="J55" s="101"/>
      <c r="K55" s="370">
        <v>26000</v>
      </c>
      <c r="L55" s="65"/>
      <c r="M55" s="65" t="s">
        <v>493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1.25" customHeight="1">
      <c r="A56" s="209"/>
      <c r="B56" s="209"/>
      <c r="C56" s="202"/>
      <c r="D56" s="202"/>
      <c r="E56" s="101"/>
      <c r="F56" s="101"/>
      <c r="G56" s="101"/>
      <c r="H56" s="101"/>
      <c r="I56" s="101"/>
      <c r="J56" s="101"/>
      <c r="K56" s="101"/>
      <c r="L56" s="65"/>
      <c r="M56" s="197" t="s">
        <v>494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1.25" customHeight="1">
      <c r="A57" s="211"/>
      <c r="B57" s="211"/>
      <c r="C57" s="110"/>
      <c r="D57" s="202"/>
      <c r="E57" s="101"/>
      <c r="F57" s="101"/>
      <c r="G57" s="101"/>
      <c r="H57" s="101"/>
      <c r="I57" s="101"/>
      <c r="J57" s="101"/>
      <c r="K57" s="101"/>
      <c r="L57" s="128"/>
      <c r="M57" s="197" t="s">
        <v>426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1.25" customHeight="1">
      <c r="A58" s="215"/>
      <c r="B58" s="215"/>
      <c r="C58" s="216" t="s">
        <v>220</v>
      </c>
      <c r="D58" s="202"/>
      <c r="E58" s="198">
        <v>12000</v>
      </c>
      <c r="F58" s="199"/>
      <c r="G58" s="198">
        <v>27900</v>
      </c>
      <c r="H58" s="199"/>
      <c r="I58" s="198">
        <v>19900</v>
      </c>
      <c r="J58" s="199"/>
      <c r="K58" s="198">
        <v>56700</v>
      </c>
      <c r="L58" s="65"/>
      <c r="M58" s="197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1.25" customHeight="1">
      <c r="A59" s="213" t="s">
        <v>228</v>
      </c>
      <c r="B59" s="213"/>
      <c r="C59" s="312" t="s">
        <v>93</v>
      </c>
      <c r="D59" s="110"/>
      <c r="E59" s="164">
        <v>16.074</v>
      </c>
      <c r="F59" s="221"/>
      <c r="G59" s="100">
        <v>114</v>
      </c>
      <c r="H59" s="221"/>
      <c r="I59" s="164">
        <v>59.999</v>
      </c>
      <c r="J59" s="221"/>
      <c r="K59" s="100">
        <v>306</v>
      </c>
      <c r="L59" s="224"/>
      <c r="M59" s="224" t="s">
        <v>368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1.25" customHeight="1">
      <c r="A60" s="311"/>
      <c r="B60" s="311"/>
      <c r="C60" s="311"/>
      <c r="D60" s="110"/>
      <c r="E60" s="311"/>
      <c r="F60" s="311"/>
      <c r="G60" s="311"/>
      <c r="H60" s="311"/>
      <c r="I60" s="311"/>
      <c r="J60" s="311"/>
      <c r="K60" s="311"/>
      <c r="L60" s="89"/>
      <c r="M60" s="197" t="s">
        <v>369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1.25" customHeight="1">
      <c r="A61" s="59"/>
      <c r="B61" s="59"/>
      <c r="C61" s="59"/>
      <c r="D61" s="110"/>
      <c r="E61" s="164"/>
      <c r="F61" s="221"/>
      <c r="G61" s="164"/>
      <c r="H61" s="221"/>
      <c r="I61" s="164"/>
      <c r="J61" s="221"/>
      <c r="K61" s="164"/>
      <c r="L61" s="89"/>
      <c r="M61" s="197" t="s">
        <v>370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1.25" customHeight="1">
      <c r="A62" s="201"/>
      <c r="B62" s="201"/>
      <c r="C62" s="208" t="s">
        <v>94</v>
      </c>
      <c r="D62" s="202"/>
      <c r="E62" s="164"/>
      <c r="F62" s="221"/>
      <c r="G62" s="164"/>
      <c r="H62" s="221"/>
      <c r="I62" s="164"/>
      <c r="J62" s="221"/>
      <c r="K62" s="164"/>
      <c r="L62" s="65"/>
      <c r="M62" s="65" t="s">
        <v>250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1.25" customHeight="1">
      <c r="A63" s="211" t="s">
        <v>229</v>
      </c>
      <c r="B63" s="211"/>
      <c r="C63" s="212" t="s">
        <v>95</v>
      </c>
      <c r="D63" s="110"/>
      <c r="E63" s="164">
        <v>56.168</v>
      </c>
      <c r="F63" s="221"/>
      <c r="G63" s="164">
        <v>293</v>
      </c>
      <c r="H63" s="221"/>
      <c r="I63" s="164">
        <v>35.042</v>
      </c>
      <c r="J63" s="221"/>
      <c r="K63" s="164">
        <v>362</v>
      </c>
      <c r="L63" s="65"/>
      <c r="M63" s="65" t="s">
        <v>371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1.25" customHeight="1">
      <c r="A64" s="211"/>
      <c r="B64" s="211"/>
      <c r="C64" s="212"/>
      <c r="D64" s="110"/>
      <c r="E64" s="101"/>
      <c r="F64" s="101"/>
      <c r="G64" s="101"/>
      <c r="H64" s="101"/>
      <c r="I64" s="101"/>
      <c r="J64" s="101"/>
      <c r="K64" s="101"/>
      <c r="L64" s="65"/>
      <c r="M64" s="197" t="s">
        <v>373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1.25" customHeight="1">
      <c r="A65" s="217"/>
      <c r="B65" s="217"/>
      <c r="C65" s="218"/>
      <c r="D65" s="110"/>
      <c r="E65" s="101"/>
      <c r="F65" s="101"/>
      <c r="G65" s="101"/>
      <c r="H65" s="101"/>
      <c r="I65" s="101"/>
      <c r="J65" s="101"/>
      <c r="K65" s="101"/>
      <c r="L65" s="65"/>
      <c r="M65" s="197" t="s">
        <v>372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1.25" customHeight="1">
      <c r="A66" s="217" t="s">
        <v>96</v>
      </c>
      <c r="B66" s="217"/>
      <c r="C66" s="218" t="s">
        <v>97</v>
      </c>
      <c r="D66" s="110"/>
      <c r="E66" s="164">
        <v>19700</v>
      </c>
      <c r="F66" s="221"/>
      <c r="G66" s="164">
        <v>20200</v>
      </c>
      <c r="H66" s="221"/>
      <c r="I66" s="164">
        <v>29400</v>
      </c>
      <c r="J66" s="221"/>
      <c r="K66" s="164">
        <v>27500</v>
      </c>
      <c r="L66" s="224"/>
      <c r="M66" s="224" t="s">
        <v>427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1.25" customHeight="1">
      <c r="A67" s="213" t="s">
        <v>98</v>
      </c>
      <c r="B67" s="213"/>
      <c r="C67" s="214" t="s">
        <v>99</v>
      </c>
      <c r="D67" s="110"/>
      <c r="E67" s="100">
        <v>52.749</v>
      </c>
      <c r="F67" s="101"/>
      <c r="G67" s="100">
        <v>276</v>
      </c>
      <c r="H67" s="101"/>
      <c r="I67" s="100">
        <v>48.234</v>
      </c>
      <c r="J67" s="101"/>
      <c r="K67" s="100">
        <v>131</v>
      </c>
      <c r="L67" s="221"/>
      <c r="M67" s="65" t="s">
        <v>374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1.25" customHeight="1">
      <c r="A68" s="217"/>
      <c r="B68" s="217"/>
      <c r="C68" s="218"/>
      <c r="D68" s="110"/>
      <c r="E68" s="100"/>
      <c r="F68" s="101"/>
      <c r="G68" s="100"/>
      <c r="H68" s="101"/>
      <c r="I68" s="100"/>
      <c r="J68" s="101"/>
      <c r="K68" s="100"/>
      <c r="L68" s="221"/>
      <c r="M68" s="197" t="s">
        <v>375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1.25" customHeight="1">
      <c r="A69" s="211" t="s">
        <v>230</v>
      </c>
      <c r="B69" s="211"/>
      <c r="C69" s="212" t="s">
        <v>92</v>
      </c>
      <c r="D69" s="202"/>
      <c r="E69" s="100">
        <v>614.854</v>
      </c>
      <c r="F69" s="101"/>
      <c r="G69" s="100">
        <v>2330</v>
      </c>
      <c r="H69" s="101"/>
      <c r="I69" s="100">
        <v>929.344</v>
      </c>
      <c r="J69" s="101"/>
      <c r="K69" s="100">
        <v>3570</v>
      </c>
      <c r="L69" s="65"/>
      <c r="M69" s="65" t="s">
        <v>376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1.25" customHeight="1">
      <c r="A70" s="211"/>
      <c r="B70" s="211"/>
      <c r="C70" s="212"/>
      <c r="D70" s="202"/>
      <c r="E70" s="101"/>
      <c r="F70" s="101"/>
      <c r="G70" s="101"/>
      <c r="H70" s="101"/>
      <c r="I70" s="101"/>
      <c r="J70" s="101"/>
      <c r="K70" s="101"/>
      <c r="L70" s="65"/>
      <c r="M70" s="197" t="s">
        <v>377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1.25" customHeight="1">
      <c r="A71" s="211"/>
      <c r="B71" s="211"/>
      <c r="C71" s="212"/>
      <c r="D71" s="202"/>
      <c r="E71" s="109"/>
      <c r="F71" s="109"/>
      <c r="G71" s="109"/>
      <c r="H71" s="109"/>
      <c r="I71" s="109"/>
      <c r="J71" s="109"/>
      <c r="K71" s="109"/>
      <c r="L71" s="65"/>
      <c r="M71" s="197" t="s">
        <v>378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1.25" customHeight="1">
      <c r="A72" s="215"/>
      <c r="B72" s="215"/>
      <c r="C72" s="216" t="s">
        <v>221</v>
      </c>
      <c r="D72" s="202"/>
      <c r="E72" s="222">
        <v>20500</v>
      </c>
      <c r="F72" s="223"/>
      <c r="G72" s="222">
        <v>23100</v>
      </c>
      <c r="H72" s="223"/>
      <c r="I72" s="222">
        <v>30500</v>
      </c>
      <c r="J72" s="223"/>
      <c r="K72" s="222">
        <v>31500</v>
      </c>
      <c r="L72" s="65"/>
      <c r="M72" s="6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1.25" customHeight="1">
      <c r="A73" s="217" t="s">
        <v>100</v>
      </c>
      <c r="B73" s="217"/>
      <c r="C73" s="219" t="s">
        <v>101</v>
      </c>
      <c r="D73" s="219"/>
      <c r="E73" s="107">
        <v>1220</v>
      </c>
      <c r="F73" s="109"/>
      <c r="G73" s="107">
        <v>13800</v>
      </c>
      <c r="H73" s="109"/>
      <c r="I73" s="107">
        <v>2540</v>
      </c>
      <c r="J73" s="109"/>
      <c r="K73" s="107">
        <v>8640</v>
      </c>
      <c r="L73" s="220"/>
      <c r="M73" s="220" t="s">
        <v>379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13" s="46" customFormat="1" ht="11.25" customHeight="1">
      <c r="A74" s="412" t="s">
        <v>289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</row>
    <row r="75" spans="1:13" s="46" customFormat="1" ht="11.25" customHeight="1">
      <c r="A75" s="392" t="s">
        <v>243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</row>
    <row r="76" spans="1:13" s="46" customFormat="1" ht="11.25" customHeight="1">
      <c r="A76" s="392" t="s">
        <v>521</v>
      </c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</row>
    <row r="77" spans="1:13" s="46" customFormat="1" ht="11.25" customHeight="1">
      <c r="A77" s="392" t="s">
        <v>244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</row>
    <row r="78" spans="1:13" s="46" customFormat="1" ht="11.25" customHeight="1">
      <c r="A78" s="392" t="s">
        <v>245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</row>
    <row r="79" spans="1:13" s="46" customFormat="1" ht="11.25" customHeight="1">
      <c r="A79" s="293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</row>
    <row r="80" spans="1:13" s="46" customFormat="1" ht="11.25" customHeight="1">
      <c r="A80" s="396" t="s">
        <v>216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</row>
    <row r="81" spans="1:13" s="46" customFormat="1" ht="11.25" customHeight="1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</row>
    <row r="82" spans="1:13" ht="11.25" customHeight="1">
      <c r="A82" s="47"/>
      <c r="B82" s="46"/>
      <c r="C82" s="46"/>
      <c r="D82" s="46"/>
      <c r="E82" s="46"/>
      <c r="F82" s="46"/>
      <c r="G82" s="46"/>
      <c r="H82" s="46"/>
      <c r="I82" s="46"/>
      <c r="J82" s="46"/>
      <c r="K82" s="46"/>
      <c r="M82" s="46"/>
    </row>
  </sheetData>
  <sheetProtection/>
  <mergeCells count="14">
    <mergeCell ref="A47:M47"/>
    <mergeCell ref="A48:M48"/>
    <mergeCell ref="E50:G50"/>
    <mergeCell ref="I50:K50"/>
    <mergeCell ref="A1:M1"/>
    <mergeCell ref="A2:M2"/>
    <mergeCell ref="I4:K4"/>
    <mergeCell ref="E4:G4"/>
    <mergeCell ref="A78:M78"/>
    <mergeCell ref="A80:M80"/>
    <mergeCell ref="A74:M74"/>
    <mergeCell ref="A75:M75"/>
    <mergeCell ref="A76:M76"/>
    <mergeCell ref="A77:M77"/>
  </mergeCells>
  <printOptions/>
  <pageMargins left="0.5" right="0.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74"/>
  <sheetViews>
    <sheetView zoomScale="115" zoomScaleNormal="115" zoomScalePageLayoutView="0" workbookViewId="0" topLeftCell="A1">
      <selection activeCell="A1" sqref="A1:AF1"/>
    </sheetView>
  </sheetViews>
  <sheetFormatPr defaultColWidth="9.140625" defaultRowHeight="11.25" customHeight="1"/>
  <cols>
    <col min="1" max="1" width="15.28125" style="4" customWidth="1"/>
    <col min="2" max="2" width="1.8515625" style="4" customWidth="1"/>
    <col min="3" max="3" width="8.28125" style="4" customWidth="1"/>
    <col min="4" max="4" width="1.8515625" style="4" customWidth="1"/>
    <col min="5" max="5" width="8.28125" style="4" customWidth="1"/>
    <col min="6" max="6" width="1.8515625" style="4" customWidth="1"/>
    <col min="7" max="7" width="8.7109375" style="4" customWidth="1"/>
    <col min="8" max="8" width="1.8515625" style="4" customWidth="1"/>
    <col min="9" max="9" width="8.28125" style="4" customWidth="1"/>
    <col min="10" max="10" width="1.8515625" style="4" customWidth="1"/>
    <col min="11" max="11" width="8.28125" style="4" customWidth="1"/>
    <col min="12" max="12" width="1.8515625" style="4" customWidth="1"/>
    <col min="13" max="13" width="8.28125" style="4" customWidth="1"/>
    <col min="14" max="14" width="1.8515625" style="4" customWidth="1"/>
    <col min="15" max="15" width="8.28125" style="4" customWidth="1"/>
    <col min="16" max="16" width="1.8515625" style="4" customWidth="1"/>
    <col min="17" max="17" width="7.28125" style="4" bestFit="1" customWidth="1"/>
    <col min="18" max="18" width="1.8515625" style="4" customWidth="1"/>
    <col min="19" max="19" width="8.28125" style="4" customWidth="1"/>
    <col min="20" max="20" width="1.8515625" style="4" customWidth="1"/>
    <col min="21" max="21" width="8.7109375" style="4" customWidth="1"/>
    <col min="22" max="22" width="1.8515625" style="4" customWidth="1"/>
    <col min="23" max="23" width="8.7109375" style="4" customWidth="1"/>
    <col min="24" max="24" width="1.8515625" style="4" customWidth="1"/>
    <col min="25" max="25" width="8.7109375" style="4" customWidth="1"/>
    <col min="26" max="26" width="1.8515625" style="4" customWidth="1"/>
    <col min="27" max="27" width="8.7109375" style="4" customWidth="1"/>
    <col min="28" max="28" width="1.8515625" style="4" customWidth="1"/>
    <col min="29" max="29" width="8.7109375" style="4" customWidth="1"/>
    <col min="30" max="30" width="1.8515625" style="4" customWidth="1"/>
    <col min="31" max="31" width="8.7109375" style="4" customWidth="1"/>
    <col min="32" max="32" width="1.8515625" style="4" customWidth="1"/>
    <col min="33" max="16384" width="9.28125" style="4" customWidth="1"/>
  </cols>
  <sheetData>
    <row r="1" spans="1:256" ht="11.25" customHeight="1">
      <c r="A1" s="397" t="s">
        <v>102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1.25" customHeight="1">
      <c r="A2" s="397" t="s">
        <v>495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1.25" customHeigh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320"/>
      <c r="AG3" s="44"/>
      <c r="AH3" s="44"/>
      <c r="AI3" s="44"/>
      <c r="AJ3" s="44"/>
      <c r="AK3" s="44"/>
      <c r="AL3" s="44"/>
      <c r="AM3" s="44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1.25" customHeight="1">
      <c r="A4" s="169"/>
      <c r="B4" s="169"/>
      <c r="C4" s="133"/>
      <c r="D4" s="133"/>
      <c r="E4" s="133"/>
      <c r="F4" s="133"/>
      <c r="G4" s="133"/>
      <c r="H4" s="134"/>
      <c r="I4" s="419" t="s">
        <v>103</v>
      </c>
      <c r="J4" s="419"/>
      <c r="K4" s="419"/>
      <c r="L4" s="419"/>
      <c r="M4" s="419"/>
      <c r="N4" s="134"/>
      <c r="O4" s="419" t="s">
        <v>104</v>
      </c>
      <c r="P4" s="419"/>
      <c r="Q4" s="419"/>
      <c r="R4" s="419"/>
      <c r="S4" s="419"/>
      <c r="T4" s="8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44"/>
      <c r="AG4" s="44"/>
      <c r="AH4" s="44"/>
      <c r="AI4" s="44"/>
      <c r="AJ4" s="44"/>
      <c r="AK4" s="44"/>
      <c r="AL4" s="44"/>
      <c r="AM4" s="44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 customHeight="1">
      <c r="A5" s="128"/>
      <c r="B5" s="128"/>
      <c r="C5" s="397" t="s">
        <v>64</v>
      </c>
      <c r="D5" s="397"/>
      <c r="E5" s="397"/>
      <c r="F5" s="397"/>
      <c r="G5" s="397"/>
      <c r="H5" s="62"/>
      <c r="I5" s="397" t="s">
        <v>105</v>
      </c>
      <c r="J5" s="397"/>
      <c r="K5" s="397"/>
      <c r="L5" s="397"/>
      <c r="M5" s="397"/>
      <c r="N5" s="62"/>
      <c r="O5" s="397" t="s">
        <v>106</v>
      </c>
      <c r="P5" s="397"/>
      <c r="Q5" s="397"/>
      <c r="R5" s="397"/>
      <c r="S5" s="397"/>
      <c r="T5" s="62"/>
      <c r="U5" s="397" t="s">
        <v>66</v>
      </c>
      <c r="V5" s="397"/>
      <c r="W5" s="397"/>
      <c r="X5" s="397"/>
      <c r="Y5" s="397"/>
      <c r="Z5" s="166"/>
      <c r="AA5" s="83"/>
      <c r="AB5" s="83"/>
      <c r="AC5" s="83"/>
      <c r="AD5" s="83"/>
      <c r="AE5" s="83"/>
      <c r="AF5" s="28"/>
      <c r="AG5" s="28"/>
      <c r="AH5" s="28"/>
      <c r="AI5" s="28"/>
      <c r="AJ5" s="28"/>
      <c r="AK5" s="28"/>
      <c r="AL5" s="44"/>
      <c r="AM5" s="44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 customHeight="1">
      <c r="A6" s="128"/>
      <c r="B6" s="128"/>
      <c r="C6" s="418" t="s">
        <v>246</v>
      </c>
      <c r="D6" s="418"/>
      <c r="E6" s="418"/>
      <c r="F6" s="418"/>
      <c r="G6" s="418"/>
      <c r="H6" s="84"/>
      <c r="I6" s="418" t="s">
        <v>247</v>
      </c>
      <c r="J6" s="418"/>
      <c r="K6" s="418"/>
      <c r="L6" s="418"/>
      <c r="M6" s="418"/>
      <c r="N6" s="84"/>
      <c r="O6" s="418" t="s">
        <v>248</v>
      </c>
      <c r="P6" s="418"/>
      <c r="Q6" s="418"/>
      <c r="R6" s="418"/>
      <c r="S6" s="418"/>
      <c r="T6" s="84"/>
      <c r="U6" s="418" t="s">
        <v>249</v>
      </c>
      <c r="V6" s="418"/>
      <c r="W6" s="418"/>
      <c r="X6" s="418"/>
      <c r="Y6" s="418"/>
      <c r="Z6" s="166"/>
      <c r="AA6" s="418" t="s">
        <v>205</v>
      </c>
      <c r="AB6" s="418"/>
      <c r="AC6" s="418"/>
      <c r="AD6" s="418"/>
      <c r="AE6" s="418"/>
      <c r="AF6" s="320"/>
      <c r="AG6" s="28"/>
      <c r="AH6" s="28"/>
      <c r="AI6" s="28"/>
      <c r="AJ6" s="28"/>
      <c r="AK6" s="28"/>
      <c r="AL6" s="44"/>
      <c r="AM6" s="44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1.25" customHeight="1">
      <c r="A7" s="76"/>
      <c r="B7" s="76"/>
      <c r="C7" s="62" t="s">
        <v>224</v>
      </c>
      <c r="D7" s="62"/>
      <c r="E7" s="62" t="s">
        <v>227</v>
      </c>
      <c r="F7" s="62"/>
      <c r="G7" s="65"/>
      <c r="H7" s="62"/>
      <c r="I7" s="62" t="s">
        <v>224</v>
      </c>
      <c r="J7" s="62"/>
      <c r="K7" s="62" t="s">
        <v>227</v>
      </c>
      <c r="L7" s="62"/>
      <c r="M7" s="225"/>
      <c r="N7" s="62"/>
      <c r="O7" s="62" t="s">
        <v>224</v>
      </c>
      <c r="P7" s="62"/>
      <c r="Q7" s="62" t="s">
        <v>227</v>
      </c>
      <c r="R7" s="62"/>
      <c r="S7" s="225"/>
      <c r="T7" s="62"/>
      <c r="U7" s="62" t="s">
        <v>224</v>
      </c>
      <c r="V7" s="62"/>
      <c r="W7" s="62" t="s">
        <v>227</v>
      </c>
      <c r="X7" s="62"/>
      <c r="Y7" s="65"/>
      <c r="Z7" s="166"/>
      <c r="AA7" s="62" t="s">
        <v>224</v>
      </c>
      <c r="AB7" s="62"/>
      <c r="AC7" s="62" t="s">
        <v>227</v>
      </c>
      <c r="AD7" s="62"/>
      <c r="AE7" s="225"/>
      <c r="AF7" s="28"/>
      <c r="AG7" s="28"/>
      <c r="AH7" s="28"/>
      <c r="AI7" s="28"/>
      <c r="AJ7" s="28"/>
      <c r="AK7" s="28"/>
      <c r="AL7" s="44"/>
      <c r="AM7" s="44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1.25" customHeight="1">
      <c r="A8" s="76"/>
      <c r="B8" s="76"/>
      <c r="C8" s="62" t="s">
        <v>36</v>
      </c>
      <c r="D8" s="62"/>
      <c r="E8" s="62" t="s">
        <v>37</v>
      </c>
      <c r="F8" s="62"/>
      <c r="G8" s="62"/>
      <c r="H8" s="62"/>
      <c r="I8" s="62" t="s">
        <v>36</v>
      </c>
      <c r="J8" s="62"/>
      <c r="K8" s="62" t="s">
        <v>37</v>
      </c>
      <c r="L8" s="62"/>
      <c r="M8" s="62"/>
      <c r="N8" s="62"/>
      <c r="O8" s="62" t="s">
        <v>36</v>
      </c>
      <c r="P8" s="62"/>
      <c r="Q8" s="62" t="s">
        <v>37</v>
      </c>
      <c r="R8" s="62"/>
      <c r="S8" s="62"/>
      <c r="T8" s="62"/>
      <c r="U8" s="62" t="s">
        <v>36</v>
      </c>
      <c r="V8" s="62"/>
      <c r="W8" s="62" t="s">
        <v>37</v>
      </c>
      <c r="X8" s="62"/>
      <c r="Y8" s="62"/>
      <c r="Z8" s="166"/>
      <c r="AA8" s="62" t="s">
        <v>36</v>
      </c>
      <c r="AB8" s="62"/>
      <c r="AC8" s="62" t="s">
        <v>37</v>
      </c>
      <c r="AD8" s="62"/>
      <c r="AE8" s="62"/>
      <c r="AF8" s="28"/>
      <c r="AG8" s="28"/>
      <c r="AH8" s="28"/>
      <c r="AI8" s="28"/>
      <c r="AJ8" s="28"/>
      <c r="AK8" s="28"/>
      <c r="AL8" s="44"/>
      <c r="AM8" s="44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1.25" customHeight="1">
      <c r="A9" s="76"/>
      <c r="B9" s="76"/>
      <c r="C9" s="62" t="s">
        <v>226</v>
      </c>
      <c r="D9" s="62"/>
      <c r="E9" s="62" t="s">
        <v>226</v>
      </c>
      <c r="F9" s="62"/>
      <c r="G9" s="62" t="s">
        <v>74</v>
      </c>
      <c r="H9" s="62"/>
      <c r="I9" s="62" t="s">
        <v>226</v>
      </c>
      <c r="J9" s="62"/>
      <c r="K9" s="62" t="s">
        <v>226</v>
      </c>
      <c r="L9" s="62"/>
      <c r="M9" s="62" t="s">
        <v>74</v>
      </c>
      <c r="N9" s="62"/>
      <c r="O9" s="62" t="s">
        <v>226</v>
      </c>
      <c r="P9" s="62"/>
      <c r="Q9" s="62" t="s">
        <v>226</v>
      </c>
      <c r="R9" s="62"/>
      <c r="S9" s="62" t="s">
        <v>74</v>
      </c>
      <c r="T9" s="62"/>
      <c r="U9" s="62" t="s">
        <v>226</v>
      </c>
      <c r="V9" s="62"/>
      <c r="W9" s="62" t="s">
        <v>226</v>
      </c>
      <c r="X9" s="62"/>
      <c r="Y9" s="62" t="s">
        <v>74</v>
      </c>
      <c r="Z9" s="166"/>
      <c r="AA9" s="62" t="s">
        <v>226</v>
      </c>
      <c r="AB9" s="62"/>
      <c r="AC9" s="62" t="s">
        <v>226</v>
      </c>
      <c r="AD9" s="62"/>
      <c r="AE9" s="62" t="s">
        <v>74</v>
      </c>
      <c r="AF9" s="28"/>
      <c r="AG9" s="28"/>
      <c r="AH9" s="28"/>
      <c r="AI9" s="28"/>
      <c r="AJ9" s="28"/>
      <c r="AK9" s="28"/>
      <c r="AL9" s="44"/>
      <c r="AM9" s="44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1.25" customHeight="1">
      <c r="A10" s="57" t="s">
        <v>108</v>
      </c>
      <c r="B10" s="57"/>
      <c r="C10" s="57" t="s">
        <v>225</v>
      </c>
      <c r="D10" s="57"/>
      <c r="E10" s="57" t="s">
        <v>225</v>
      </c>
      <c r="F10" s="57"/>
      <c r="G10" s="57" t="s">
        <v>76</v>
      </c>
      <c r="H10" s="57"/>
      <c r="I10" s="57" t="s">
        <v>225</v>
      </c>
      <c r="J10" s="57"/>
      <c r="K10" s="57" t="s">
        <v>225</v>
      </c>
      <c r="L10" s="57"/>
      <c r="M10" s="57" t="s">
        <v>76</v>
      </c>
      <c r="N10" s="57"/>
      <c r="O10" s="57" t="s">
        <v>225</v>
      </c>
      <c r="P10" s="57"/>
      <c r="Q10" s="57" t="s">
        <v>225</v>
      </c>
      <c r="R10" s="57"/>
      <c r="S10" s="57" t="s">
        <v>76</v>
      </c>
      <c r="T10" s="57"/>
      <c r="U10" s="57" t="s">
        <v>225</v>
      </c>
      <c r="V10" s="57"/>
      <c r="W10" s="57" t="s">
        <v>225</v>
      </c>
      <c r="X10" s="57"/>
      <c r="Y10" s="57" t="s">
        <v>76</v>
      </c>
      <c r="Z10" s="189"/>
      <c r="AA10" s="57" t="s">
        <v>225</v>
      </c>
      <c r="AB10" s="57"/>
      <c r="AC10" s="57" t="s">
        <v>225</v>
      </c>
      <c r="AD10" s="57"/>
      <c r="AE10" s="57" t="s">
        <v>76</v>
      </c>
      <c r="AF10" s="320"/>
      <c r="AG10" s="28"/>
      <c r="AH10" s="28"/>
      <c r="AI10" s="28"/>
      <c r="AJ10" s="28"/>
      <c r="AK10" s="28"/>
      <c r="AL10" s="44"/>
      <c r="AM10" s="44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1.25" customHeight="1">
      <c r="A11" s="284" t="s">
        <v>279</v>
      </c>
      <c r="B11" s="22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44"/>
      <c r="AG11" s="44"/>
      <c r="AH11" s="44"/>
      <c r="AI11" s="44"/>
      <c r="AJ11" s="44"/>
      <c r="AK11" s="44"/>
      <c r="AL11" s="44"/>
      <c r="AM11" s="44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1.25" customHeight="1">
      <c r="A12" s="49" t="s">
        <v>146</v>
      </c>
      <c r="B12" s="226"/>
      <c r="C12" s="155" t="s">
        <v>3</v>
      </c>
      <c r="D12" s="155"/>
      <c r="E12" s="155" t="s">
        <v>3</v>
      </c>
      <c r="F12" s="155"/>
      <c r="G12" s="155" t="s">
        <v>3</v>
      </c>
      <c r="H12" s="155"/>
      <c r="I12" s="155" t="s">
        <v>3</v>
      </c>
      <c r="J12" s="155"/>
      <c r="K12" s="155" t="s">
        <v>3</v>
      </c>
      <c r="L12" s="155"/>
      <c r="M12" s="155" t="s">
        <v>3</v>
      </c>
      <c r="N12" s="155"/>
      <c r="O12" s="155" t="s">
        <v>3</v>
      </c>
      <c r="P12" s="155"/>
      <c r="Q12" s="155" t="s">
        <v>3</v>
      </c>
      <c r="R12" s="155"/>
      <c r="S12" s="155" t="s">
        <v>3</v>
      </c>
      <c r="T12" s="96"/>
      <c r="U12" s="90">
        <v>558</v>
      </c>
      <c r="V12" s="90"/>
      <c r="W12" s="90">
        <v>360</v>
      </c>
      <c r="X12" s="90"/>
      <c r="Y12" s="315">
        <v>714</v>
      </c>
      <c r="Z12" s="90"/>
      <c r="AA12" s="90">
        <v>558</v>
      </c>
      <c r="AB12" s="90"/>
      <c r="AC12" s="90">
        <v>360</v>
      </c>
      <c r="AD12" s="90"/>
      <c r="AE12" s="315">
        <v>714</v>
      </c>
      <c r="AF12" s="44"/>
      <c r="AG12" s="44"/>
      <c r="AH12" s="44"/>
      <c r="AI12" s="44"/>
      <c r="AJ12" s="44"/>
      <c r="AK12" s="44"/>
      <c r="AL12" s="44"/>
      <c r="AM12" s="44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1.25" customHeight="1">
      <c r="A13" s="49" t="s">
        <v>149</v>
      </c>
      <c r="B13" s="226"/>
      <c r="C13" s="155" t="s">
        <v>3</v>
      </c>
      <c r="D13" s="155"/>
      <c r="E13" s="155" t="s">
        <v>3</v>
      </c>
      <c r="F13" s="155"/>
      <c r="G13" s="155" t="s">
        <v>3</v>
      </c>
      <c r="H13" s="155"/>
      <c r="I13" s="155" t="s">
        <v>3</v>
      </c>
      <c r="J13" s="155"/>
      <c r="K13" s="155" t="s">
        <v>3</v>
      </c>
      <c r="L13" s="155"/>
      <c r="M13" s="155" t="s">
        <v>3</v>
      </c>
      <c r="N13" s="155"/>
      <c r="O13" s="155" t="s">
        <v>3</v>
      </c>
      <c r="P13" s="155"/>
      <c r="Q13" s="155" t="s">
        <v>3</v>
      </c>
      <c r="R13" s="155"/>
      <c r="S13" s="155" t="s">
        <v>3</v>
      </c>
      <c r="T13" s="96"/>
      <c r="U13" s="90">
        <v>466</v>
      </c>
      <c r="V13" s="90"/>
      <c r="W13" s="90">
        <v>301</v>
      </c>
      <c r="X13" s="90"/>
      <c r="Y13" s="90">
        <v>576</v>
      </c>
      <c r="Z13" s="90"/>
      <c r="AA13" s="90">
        <v>466</v>
      </c>
      <c r="AB13" s="90"/>
      <c r="AC13" s="90">
        <v>301</v>
      </c>
      <c r="AD13" s="90"/>
      <c r="AE13" s="90">
        <v>576</v>
      </c>
      <c r="AF13" s="44"/>
      <c r="AG13" s="44"/>
      <c r="AH13" s="44"/>
      <c r="AI13" s="44"/>
      <c r="AJ13" s="44"/>
      <c r="AK13" s="44"/>
      <c r="AL13" s="44"/>
      <c r="AM13" s="44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1.25" customHeight="1">
      <c r="A14" s="49" t="s">
        <v>150</v>
      </c>
      <c r="B14" s="196"/>
      <c r="C14" s="227" t="s">
        <v>3</v>
      </c>
      <c r="D14" s="227"/>
      <c r="E14" s="227" t="s">
        <v>3</v>
      </c>
      <c r="F14" s="227"/>
      <c r="G14" s="227" t="s">
        <v>3</v>
      </c>
      <c r="H14" s="227"/>
      <c r="I14" s="98" t="s">
        <v>3</v>
      </c>
      <c r="J14" s="98"/>
      <c r="K14" s="98" t="s">
        <v>3</v>
      </c>
      <c r="L14" s="98"/>
      <c r="M14" s="98" t="s">
        <v>3</v>
      </c>
      <c r="N14" s="227"/>
      <c r="O14" s="98">
        <v>17</v>
      </c>
      <c r="P14" s="227"/>
      <c r="Q14" s="98">
        <v>12</v>
      </c>
      <c r="R14" s="227"/>
      <c r="S14" s="314">
        <v>27</v>
      </c>
      <c r="T14" s="227"/>
      <c r="U14" s="227" t="s">
        <v>3</v>
      </c>
      <c r="V14" s="227"/>
      <c r="W14" s="227" t="s">
        <v>3</v>
      </c>
      <c r="X14" s="227"/>
      <c r="Y14" s="227" t="s">
        <v>3</v>
      </c>
      <c r="Z14" s="227"/>
      <c r="AA14" s="227">
        <v>17</v>
      </c>
      <c r="AB14" s="227"/>
      <c r="AC14" s="227">
        <v>12</v>
      </c>
      <c r="AD14" s="227"/>
      <c r="AE14" s="227">
        <v>27</v>
      </c>
      <c r="AF14" s="44"/>
      <c r="AG14" s="44"/>
      <c r="AH14" s="44"/>
      <c r="AI14" s="44"/>
      <c r="AJ14" s="44"/>
      <c r="AK14" s="44"/>
      <c r="AL14" s="44"/>
      <c r="AM14" s="44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1.25" customHeight="1">
      <c r="A15" s="49" t="s">
        <v>109</v>
      </c>
      <c r="B15" s="196"/>
      <c r="C15" s="227">
        <v>1850</v>
      </c>
      <c r="D15" s="227"/>
      <c r="E15" s="227">
        <v>1180</v>
      </c>
      <c r="F15" s="227"/>
      <c r="G15" s="313">
        <v>4730</v>
      </c>
      <c r="H15" s="227"/>
      <c r="I15" s="227">
        <v>160</v>
      </c>
      <c r="J15" s="227"/>
      <c r="K15" s="227">
        <v>98</v>
      </c>
      <c r="L15" s="227"/>
      <c r="M15" s="313">
        <v>368</v>
      </c>
      <c r="N15" s="227"/>
      <c r="O15" s="155" t="s">
        <v>3</v>
      </c>
      <c r="P15" s="227"/>
      <c r="Q15" s="155" t="s">
        <v>3</v>
      </c>
      <c r="R15" s="227"/>
      <c r="S15" s="155" t="s">
        <v>3</v>
      </c>
      <c r="T15" s="227"/>
      <c r="U15" s="227">
        <v>40</v>
      </c>
      <c r="V15" s="227"/>
      <c r="W15" s="227">
        <v>32</v>
      </c>
      <c r="X15" s="227"/>
      <c r="Y15" s="227">
        <v>142</v>
      </c>
      <c r="Z15" s="227"/>
      <c r="AA15" s="227">
        <v>2050</v>
      </c>
      <c r="AB15" s="227"/>
      <c r="AC15" s="227">
        <v>1300</v>
      </c>
      <c r="AD15" s="227"/>
      <c r="AE15" s="227">
        <v>5240</v>
      </c>
      <c r="AF15" s="44"/>
      <c r="AG15" s="44"/>
      <c r="AH15" s="44"/>
      <c r="AI15" s="44"/>
      <c r="AJ15" s="44"/>
      <c r="AK15" s="44"/>
      <c r="AL15" s="44"/>
      <c r="AM15" s="44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1.25" customHeight="1">
      <c r="A16" s="49" t="s">
        <v>110</v>
      </c>
      <c r="B16" s="196"/>
      <c r="C16" s="227">
        <v>3800</v>
      </c>
      <c r="D16" s="227"/>
      <c r="E16" s="227">
        <v>2640</v>
      </c>
      <c r="F16" s="227"/>
      <c r="G16" s="227">
        <v>15700</v>
      </c>
      <c r="H16" s="227"/>
      <c r="I16" s="98" t="s">
        <v>3</v>
      </c>
      <c r="J16" s="227"/>
      <c r="K16" s="98" t="s">
        <v>3</v>
      </c>
      <c r="L16" s="227"/>
      <c r="M16" s="98" t="s">
        <v>3</v>
      </c>
      <c r="N16" s="227"/>
      <c r="O16" s="155" t="s">
        <v>3</v>
      </c>
      <c r="P16" s="227"/>
      <c r="Q16" s="155" t="s">
        <v>3</v>
      </c>
      <c r="R16" s="227"/>
      <c r="S16" s="155" t="s">
        <v>3</v>
      </c>
      <c r="T16" s="227"/>
      <c r="U16" s="227" t="s">
        <v>3</v>
      </c>
      <c r="V16" s="227"/>
      <c r="W16" s="227" t="s">
        <v>3</v>
      </c>
      <c r="X16" s="227"/>
      <c r="Y16" s="227" t="s">
        <v>3</v>
      </c>
      <c r="Z16" s="227"/>
      <c r="AA16" s="227">
        <v>3800</v>
      </c>
      <c r="AB16" s="227"/>
      <c r="AC16" s="227">
        <v>2640</v>
      </c>
      <c r="AD16" s="227"/>
      <c r="AE16" s="227">
        <v>15700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.25" customHeight="1">
      <c r="A17" s="49" t="s">
        <v>118</v>
      </c>
      <c r="B17" s="196"/>
      <c r="C17" s="98" t="s">
        <v>3</v>
      </c>
      <c r="D17" s="98"/>
      <c r="E17" s="98" t="s">
        <v>3</v>
      </c>
      <c r="F17" s="98"/>
      <c r="G17" s="98" t="s">
        <v>3</v>
      </c>
      <c r="H17" s="227"/>
      <c r="I17" s="155" t="s">
        <v>3</v>
      </c>
      <c r="J17" s="227"/>
      <c r="K17" s="155" t="s">
        <v>3</v>
      </c>
      <c r="L17" s="227"/>
      <c r="M17" s="155" t="s">
        <v>3</v>
      </c>
      <c r="N17" s="227"/>
      <c r="O17" s="155" t="s">
        <v>3</v>
      </c>
      <c r="P17" s="227"/>
      <c r="Q17" s="155" t="s">
        <v>3</v>
      </c>
      <c r="R17" s="227"/>
      <c r="S17" s="155" t="s">
        <v>3</v>
      </c>
      <c r="T17" s="227"/>
      <c r="U17" s="227">
        <v>2050</v>
      </c>
      <c r="V17" s="227"/>
      <c r="W17" s="227">
        <v>1230</v>
      </c>
      <c r="X17" s="227"/>
      <c r="Y17" s="227">
        <v>1870</v>
      </c>
      <c r="Z17" s="227"/>
      <c r="AA17" s="227">
        <v>2050</v>
      </c>
      <c r="AB17" s="227"/>
      <c r="AC17" s="227">
        <v>1230</v>
      </c>
      <c r="AD17" s="227"/>
      <c r="AE17" s="227">
        <v>1870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1.25" customHeight="1">
      <c r="A18" s="49" t="s">
        <v>111</v>
      </c>
      <c r="B18" s="196"/>
      <c r="C18" s="227">
        <v>1090</v>
      </c>
      <c r="D18" s="227"/>
      <c r="E18" s="227">
        <v>752</v>
      </c>
      <c r="F18" s="227"/>
      <c r="G18" s="227">
        <v>4810</v>
      </c>
      <c r="H18" s="227"/>
      <c r="I18" s="155" t="s">
        <v>3</v>
      </c>
      <c r="J18" s="227"/>
      <c r="K18" s="155" t="s">
        <v>3</v>
      </c>
      <c r="L18" s="227"/>
      <c r="M18" s="155" t="s">
        <v>3</v>
      </c>
      <c r="N18" s="227"/>
      <c r="O18" s="155" t="s">
        <v>3</v>
      </c>
      <c r="P18" s="227"/>
      <c r="Q18" s="155" t="s">
        <v>3</v>
      </c>
      <c r="R18" s="227"/>
      <c r="S18" s="155" t="s">
        <v>3</v>
      </c>
      <c r="T18" s="227"/>
      <c r="U18" s="227" t="s">
        <v>3</v>
      </c>
      <c r="V18" s="227"/>
      <c r="W18" s="227" t="s">
        <v>3</v>
      </c>
      <c r="X18" s="227"/>
      <c r="Y18" s="227" t="s">
        <v>3</v>
      </c>
      <c r="Z18" s="227"/>
      <c r="AA18" s="227">
        <v>1090</v>
      </c>
      <c r="AB18" s="227"/>
      <c r="AC18" s="227">
        <v>752</v>
      </c>
      <c r="AD18" s="227"/>
      <c r="AE18" s="227">
        <v>4810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1.25" customHeight="1">
      <c r="A19" s="49" t="s">
        <v>112</v>
      </c>
      <c r="B19" s="196"/>
      <c r="C19" s="227">
        <v>2030</v>
      </c>
      <c r="D19" s="227"/>
      <c r="E19" s="227">
        <v>1400</v>
      </c>
      <c r="F19" s="227"/>
      <c r="G19" s="227">
        <v>6100</v>
      </c>
      <c r="H19" s="227"/>
      <c r="I19" s="155">
        <v>495</v>
      </c>
      <c r="J19" s="227"/>
      <c r="K19" s="155">
        <v>348</v>
      </c>
      <c r="L19" s="227"/>
      <c r="M19" s="155">
        <v>1580</v>
      </c>
      <c r="N19" s="227"/>
      <c r="O19" s="155" t="s">
        <v>3</v>
      </c>
      <c r="P19" s="227"/>
      <c r="Q19" s="155" t="s">
        <v>3</v>
      </c>
      <c r="R19" s="227"/>
      <c r="S19" s="155" t="s">
        <v>3</v>
      </c>
      <c r="T19" s="227"/>
      <c r="U19" s="227">
        <v>43100</v>
      </c>
      <c r="V19" s="227"/>
      <c r="W19" s="227">
        <v>29500</v>
      </c>
      <c r="X19" s="227"/>
      <c r="Y19" s="227">
        <v>51200</v>
      </c>
      <c r="Z19" s="227"/>
      <c r="AA19" s="227">
        <v>45600</v>
      </c>
      <c r="AB19" s="227"/>
      <c r="AC19" s="227">
        <v>31300</v>
      </c>
      <c r="AD19" s="227"/>
      <c r="AE19" s="227">
        <v>58900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1.25" customHeight="1">
      <c r="A20" s="49" t="s">
        <v>281</v>
      </c>
      <c r="B20" s="196"/>
      <c r="C20" s="227">
        <v>22</v>
      </c>
      <c r="D20" s="227"/>
      <c r="E20" s="227">
        <v>16</v>
      </c>
      <c r="F20" s="227"/>
      <c r="G20" s="227">
        <v>92</v>
      </c>
      <c r="H20" s="227"/>
      <c r="I20" s="155" t="s">
        <v>3</v>
      </c>
      <c r="J20" s="227"/>
      <c r="K20" s="155" t="s">
        <v>3</v>
      </c>
      <c r="L20" s="227"/>
      <c r="M20" s="155" t="s">
        <v>3</v>
      </c>
      <c r="N20" s="227"/>
      <c r="O20" s="155" t="s">
        <v>3</v>
      </c>
      <c r="P20" s="227"/>
      <c r="Q20" s="155" t="s">
        <v>3</v>
      </c>
      <c r="R20" s="227"/>
      <c r="S20" s="155" t="s">
        <v>3</v>
      </c>
      <c r="T20" s="227"/>
      <c r="U20" s="227" t="s">
        <v>3</v>
      </c>
      <c r="V20" s="227"/>
      <c r="W20" s="227" t="s">
        <v>3</v>
      </c>
      <c r="X20" s="227"/>
      <c r="Y20" s="227" t="s">
        <v>3</v>
      </c>
      <c r="Z20" s="227"/>
      <c r="AA20" s="227">
        <v>22</v>
      </c>
      <c r="AB20" s="227"/>
      <c r="AC20" s="227">
        <v>16</v>
      </c>
      <c r="AD20" s="227"/>
      <c r="AE20" s="227">
        <v>92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1.25" customHeight="1">
      <c r="A21" s="49" t="s">
        <v>113</v>
      </c>
      <c r="B21" s="196"/>
      <c r="C21" s="227">
        <v>23900</v>
      </c>
      <c r="D21" s="227"/>
      <c r="E21" s="227">
        <v>16400</v>
      </c>
      <c r="F21" s="227"/>
      <c r="G21" s="227">
        <v>71100</v>
      </c>
      <c r="H21" s="227"/>
      <c r="I21" s="227">
        <v>249</v>
      </c>
      <c r="J21" s="227"/>
      <c r="K21" s="227">
        <v>175</v>
      </c>
      <c r="L21" s="227"/>
      <c r="M21" s="227">
        <v>708</v>
      </c>
      <c r="N21" s="227"/>
      <c r="O21" s="227">
        <v>3160</v>
      </c>
      <c r="P21" s="227"/>
      <c r="Q21" s="227">
        <v>1700</v>
      </c>
      <c r="R21" s="227"/>
      <c r="S21" s="227">
        <v>1690</v>
      </c>
      <c r="T21" s="227"/>
      <c r="U21" s="227">
        <v>15900</v>
      </c>
      <c r="V21" s="227"/>
      <c r="W21" s="227">
        <v>10100</v>
      </c>
      <c r="X21" s="227"/>
      <c r="Y21" s="227">
        <v>15900</v>
      </c>
      <c r="Z21" s="227"/>
      <c r="AA21" s="227">
        <v>43200</v>
      </c>
      <c r="AB21" s="227"/>
      <c r="AC21" s="227">
        <v>28400</v>
      </c>
      <c r="AD21" s="227"/>
      <c r="AE21" s="227">
        <v>89400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1.25" customHeight="1">
      <c r="A22" s="49" t="s">
        <v>114</v>
      </c>
      <c r="B22" s="196"/>
      <c r="C22" s="227">
        <v>3630</v>
      </c>
      <c r="D22" s="227"/>
      <c r="E22" s="227">
        <v>2160</v>
      </c>
      <c r="F22" s="227"/>
      <c r="G22" s="227">
        <v>7840</v>
      </c>
      <c r="H22" s="227"/>
      <c r="I22" s="227">
        <v>1210</v>
      </c>
      <c r="J22" s="227"/>
      <c r="K22" s="227">
        <v>657</v>
      </c>
      <c r="L22" s="227"/>
      <c r="M22" s="227">
        <v>1640</v>
      </c>
      <c r="N22" s="227"/>
      <c r="O22" s="98" t="s">
        <v>3</v>
      </c>
      <c r="P22" s="98"/>
      <c r="Q22" s="98" t="s">
        <v>3</v>
      </c>
      <c r="R22" s="98"/>
      <c r="S22" s="98" t="s">
        <v>3</v>
      </c>
      <c r="T22" s="227"/>
      <c r="U22" s="227">
        <v>136000</v>
      </c>
      <c r="V22" s="227"/>
      <c r="W22" s="227">
        <v>67000</v>
      </c>
      <c r="X22" s="227"/>
      <c r="Y22" s="227">
        <v>96100</v>
      </c>
      <c r="Z22" s="227"/>
      <c r="AA22" s="227">
        <v>141000</v>
      </c>
      <c r="AB22" s="227"/>
      <c r="AC22" s="227">
        <v>69800</v>
      </c>
      <c r="AD22" s="227"/>
      <c r="AE22" s="227">
        <v>106000</v>
      </c>
      <c r="AF22" s="30" t="s">
        <v>392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1.25" customHeight="1">
      <c r="A23" s="49" t="s">
        <v>115</v>
      </c>
      <c r="B23" s="196"/>
      <c r="C23" s="227">
        <v>115</v>
      </c>
      <c r="D23" s="227"/>
      <c r="E23" s="227">
        <v>75</v>
      </c>
      <c r="F23" s="227"/>
      <c r="G23" s="227">
        <v>574</v>
      </c>
      <c r="H23" s="227"/>
      <c r="I23" s="98" t="s">
        <v>3</v>
      </c>
      <c r="J23" s="98"/>
      <c r="K23" s="98" t="s">
        <v>3</v>
      </c>
      <c r="L23" s="98"/>
      <c r="M23" s="98" t="s">
        <v>3</v>
      </c>
      <c r="N23" s="227"/>
      <c r="O23" s="98" t="s">
        <v>3</v>
      </c>
      <c r="P23" s="98"/>
      <c r="Q23" s="98" t="s">
        <v>3</v>
      </c>
      <c r="R23" s="98"/>
      <c r="S23" s="98" t="s">
        <v>3</v>
      </c>
      <c r="T23" s="227"/>
      <c r="U23" s="227">
        <v>317</v>
      </c>
      <c r="V23" s="227"/>
      <c r="W23" s="227">
        <v>210</v>
      </c>
      <c r="X23" s="227"/>
      <c r="Y23" s="227">
        <v>791</v>
      </c>
      <c r="Z23" s="227"/>
      <c r="AA23" s="227">
        <v>433</v>
      </c>
      <c r="AB23" s="227"/>
      <c r="AC23" s="227">
        <v>285</v>
      </c>
      <c r="AD23" s="227"/>
      <c r="AE23" s="227">
        <v>1370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1.25" customHeight="1">
      <c r="A24" s="49" t="s">
        <v>116</v>
      </c>
      <c r="B24" s="196"/>
      <c r="C24" s="98">
        <v>180</v>
      </c>
      <c r="D24" s="98"/>
      <c r="E24" s="98">
        <v>126</v>
      </c>
      <c r="F24" s="98"/>
      <c r="G24" s="98">
        <v>390</v>
      </c>
      <c r="H24" s="227"/>
      <c r="I24" s="98" t="s">
        <v>3</v>
      </c>
      <c r="J24" s="98"/>
      <c r="K24" s="98" t="s">
        <v>3</v>
      </c>
      <c r="L24" s="98"/>
      <c r="M24" s="98" t="s">
        <v>3</v>
      </c>
      <c r="N24" s="227"/>
      <c r="O24" s="98" t="s">
        <v>3</v>
      </c>
      <c r="P24" s="98"/>
      <c r="Q24" s="98" t="s">
        <v>3</v>
      </c>
      <c r="R24" s="98"/>
      <c r="S24" s="98" t="s">
        <v>3</v>
      </c>
      <c r="T24" s="227"/>
      <c r="U24" s="227" t="s">
        <v>3</v>
      </c>
      <c r="V24" s="227"/>
      <c r="W24" s="227" t="s">
        <v>3</v>
      </c>
      <c r="X24" s="227"/>
      <c r="Y24" s="227" t="s">
        <v>3</v>
      </c>
      <c r="Z24" s="227"/>
      <c r="AA24" s="227">
        <v>180</v>
      </c>
      <c r="AB24" s="227"/>
      <c r="AC24" s="227">
        <v>126</v>
      </c>
      <c r="AD24" s="227"/>
      <c r="AE24" s="227">
        <v>390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1.25" customHeight="1">
      <c r="A25" s="119" t="s">
        <v>47</v>
      </c>
      <c r="B25" s="182"/>
      <c r="C25" s="229">
        <v>36600</v>
      </c>
      <c r="D25" s="229"/>
      <c r="E25" s="229">
        <v>24800</v>
      </c>
      <c r="F25" s="229"/>
      <c r="G25" s="229">
        <v>111000</v>
      </c>
      <c r="H25" s="229"/>
      <c r="I25" s="229">
        <v>2110</v>
      </c>
      <c r="J25" s="229"/>
      <c r="K25" s="229">
        <v>1280</v>
      </c>
      <c r="L25" s="229"/>
      <c r="M25" s="229">
        <v>4290</v>
      </c>
      <c r="N25" s="229"/>
      <c r="O25" s="229">
        <v>3180</v>
      </c>
      <c r="P25" s="229"/>
      <c r="Q25" s="229">
        <v>1720</v>
      </c>
      <c r="R25" s="229"/>
      <c r="S25" s="229">
        <v>1720</v>
      </c>
      <c r="T25" s="229"/>
      <c r="U25" s="229">
        <v>198000</v>
      </c>
      <c r="V25" s="229"/>
      <c r="W25" s="229">
        <v>109000</v>
      </c>
      <c r="X25" s="229"/>
      <c r="Y25" s="229">
        <v>167000</v>
      </c>
      <c r="Z25" s="229"/>
      <c r="AA25" s="229">
        <v>240000</v>
      </c>
      <c r="AB25" s="229"/>
      <c r="AC25" s="229">
        <v>137000</v>
      </c>
      <c r="AD25" s="229"/>
      <c r="AE25" s="229">
        <v>285000</v>
      </c>
      <c r="AF25" s="229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1.25" customHeight="1">
      <c r="A26" s="284" t="s">
        <v>318</v>
      </c>
      <c r="B26" s="22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44"/>
      <c r="AG26" s="44"/>
      <c r="AH26" s="44"/>
      <c r="AI26" s="44"/>
      <c r="AJ26" s="44"/>
      <c r="AK26" s="44"/>
      <c r="AL26" s="44"/>
      <c r="AM26" s="44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1.25" customHeight="1">
      <c r="A27" s="49" t="s">
        <v>146</v>
      </c>
      <c r="B27" s="226"/>
      <c r="C27" s="155">
        <v>1370</v>
      </c>
      <c r="D27" s="155"/>
      <c r="E27" s="155">
        <v>903</v>
      </c>
      <c r="F27" s="155"/>
      <c r="G27" s="155">
        <v>3280</v>
      </c>
      <c r="H27" s="155"/>
      <c r="I27" s="155" t="s">
        <v>3</v>
      </c>
      <c r="J27" s="155"/>
      <c r="K27" s="155" t="s">
        <v>3</v>
      </c>
      <c r="L27" s="155"/>
      <c r="M27" s="155" t="s">
        <v>3</v>
      </c>
      <c r="N27" s="155"/>
      <c r="O27" s="155" t="s">
        <v>3</v>
      </c>
      <c r="P27" s="155"/>
      <c r="Q27" s="155" t="s">
        <v>3</v>
      </c>
      <c r="R27" s="155"/>
      <c r="S27" s="155" t="s">
        <v>3</v>
      </c>
      <c r="T27" s="96"/>
      <c r="U27" s="90">
        <v>11600</v>
      </c>
      <c r="V27" s="90"/>
      <c r="W27" s="90">
        <v>7610</v>
      </c>
      <c r="X27" s="90"/>
      <c r="Y27" s="90">
        <v>16700</v>
      </c>
      <c r="Z27" s="90"/>
      <c r="AA27" s="90">
        <v>13000</v>
      </c>
      <c r="AB27" s="90"/>
      <c r="AC27" s="90">
        <v>8510</v>
      </c>
      <c r="AD27" s="90"/>
      <c r="AE27" s="90">
        <v>20000</v>
      </c>
      <c r="AF27" s="44"/>
      <c r="AG27" s="44"/>
      <c r="AH27" s="44"/>
      <c r="AI27" s="44"/>
      <c r="AJ27" s="44"/>
      <c r="AK27" s="44"/>
      <c r="AL27" s="44"/>
      <c r="AM27" s="44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1.25" customHeight="1">
      <c r="A28" s="49" t="s">
        <v>150</v>
      </c>
      <c r="B28" s="196"/>
      <c r="C28" s="227">
        <v>500</v>
      </c>
      <c r="D28" s="227"/>
      <c r="E28" s="227">
        <v>351</v>
      </c>
      <c r="F28" s="227"/>
      <c r="G28" s="227">
        <v>2020</v>
      </c>
      <c r="H28" s="227"/>
      <c r="I28" s="98" t="s">
        <v>3</v>
      </c>
      <c r="J28" s="98"/>
      <c r="K28" s="98" t="s">
        <v>3</v>
      </c>
      <c r="L28" s="98"/>
      <c r="M28" s="98" t="s">
        <v>3</v>
      </c>
      <c r="N28" s="227"/>
      <c r="O28" s="98">
        <v>20</v>
      </c>
      <c r="P28" s="227"/>
      <c r="Q28" s="98">
        <v>15</v>
      </c>
      <c r="R28" s="227"/>
      <c r="S28" s="98">
        <v>79</v>
      </c>
      <c r="T28" s="227"/>
      <c r="U28" s="227" t="s">
        <v>3</v>
      </c>
      <c r="V28" s="227"/>
      <c r="W28" s="227" t="s">
        <v>3</v>
      </c>
      <c r="X28" s="227"/>
      <c r="Y28" s="227" t="s">
        <v>3</v>
      </c>
      <c r="Z28" s="227"/>
      <c r="AA28" s="227">
        <v>520</v>
      </c>
      <c r="AB28" s="227"/>
      <c r="AC28" s="227">
        <v>367</v>
      </c>
      <c r="AD28" s="227"/>
      <c r="AE28" s="227">
        <v>2100</v>
      </c>
      <c r="AF28" s="44"/>
      <c r="AG28" s="44"/>
      <c r="AH28" s="44"/>
      <c r="AI28" s="44"/>
      <c r="AJ28" s="44"/>
      <c r="AK28" s="44"/>
      <c r="AL28" s="44"/>
      <c r="AM28" s="44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1.25" customHeight="1">
      <c r="A29" s="49" t="s">
        <v>151</v>
      </c>
      <c r="B29" s="196"/>
      <c r="C29" s="227" t="s">
        <v>3</v>
      </c>
      <c r="D29" s="227"/>
      <c r="E29" s="227" t="s">
        <v>3</v>
      </c>
      <c r="F29" s="227"/>
      <c r="G29" s="227" t="s">
        <v>3</v>
      </c>
      <c r="H29" s="227"/>
      <c r="I29" s="98" t="s">
        <v>3</v>
      </c>
      <c r="J29" s="98"/>
      <c r="K29" s="98" t="s">
        <v>3</v>
      </c>
      <c r="L29" s="98"/>
      <c r="M29" s="98" t="s">
        <v>3</v>
      </c>
      <c r="N29" s="227"/>
      <c r="O29" s="98" t="s">
        <v>3</v>
      </c>
      <c r="P29" s="227"/>
      <c r="Q29" s="98" t="s">
        <v>3</v>
      </c>
      <c r="R29" s="227"/>
      <c r="S29" s="98" t="s">
        <v>3</v>
      </c>
      <c r="T29" s="227"/>
      <c r="U29" s="227">
        <v>19</v>
      </c>
      <c r="V29" s="227"/>
      <c r="W29" s="227">
        <v>12</v>
      </c>
      <c r="X29" s="227"/>
      <c r="Y29" s="227">
        <v>49</v>
      </c>
      <c r="Z29" s="227"/>
      <c r="AA29" s="227">
        <v>19</v>
      </c>
      <c r="AB29" s="227"/>
      <c r="AC29" s="227">
        <v>12</v>
      </c>
      <c r="AD29" s="227"/>
      <c r="AE29" s="227">
        <v>49</v>
      </c>
      <c r="AF29" s="44"/>
      <c r="AG29" s="44"/>
      <c r="AH29" s="44"/>
      <c r="AI29" s="44"/>
      <c r="AJ29" s="44"/>
      <c r="AK29" s="44"/>
      <c r="AL29" s="44"/>
      <c r="AM29" s="44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1.25" customHeight="1">
      <c r="A30" s="49" t="s">
        <v>109</v>
      </c>
      <c r="B30" s="196"/>
      <c r="C30" s="227">
        <v>2570</v>
      </c>
      <c r="D30" s="227"/>
      <c r="E30" s="227">
        <v>1520</v>
      </c>
      <c r="F30" s="227"/>
      <c r="G30" s="227">
        <v>6860</v>
      </c>
      <c r="H30" s="227"/>
      <c r="I30" s="227">
        <v>140</v>
      </c>
      <c r="J30" s="227"/>
      <c r="K30" s="227">
        <v>92</v>
      </c>
      <c r="L30" s="227"/>
      <c r="M30" s="227">
        <v>371</v>
      </c>
      <c r="N30" s="227"/>
      <c r="O30" s="155">
        <v>40</v>
      </c>
      <c r="P30" s="227"/>
      <c r="Q30" s="155">
        <v>40</v>
      </c>
      <c r="R30" s="227"/>
      <c r="S30" s="155">
        <v>123</v>
      </c>
      <c r="T30" s="227"/>
      <c r="U30" s="227">
        <v>960</v>
      </c>
      <c r="V30" s="227"/>
      <c r="W30" s="227">
        <v>667</v>
      </c>
      <c r="X30" s="227"/>
      <c r="Y30" s="227">
        <v>1770</v>
      </c>
      <c r="Z30" s="227"/>
      <c r="AA30" s="227">
        <v>3710</v>
      </c>
      <c r="AB30" s="227"/>
      <c r="AC30" s="227">
        <v>2320</v>
      </c>
      <c r="AD30" s="227"/>
      <c r="AE30" s="227">
        <v>9130</v>
      </c>
      <c r="AF30" s="44"/>
      <c r="AG30" s="44"/>
      <c r="AH30" s="44"/>
      <c r="AI30" s="44"/>
      <c r="AJ30" s="44"/>
      <c r="AK30" s="44"/>
      <c r="AL30" s="44"/>
      <c r="AM30" s="44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1.25" customHeight="1">
      <c r="A31" s="49" t="s">
        <v>152</v>
      </c>
      <c r="B31" s="196"/>
      <c r="C31" s="227" t="s">
        <v>3</v>
      </c>
      <c r="D31" s="227"/>
      <c r="E31" s="227" t="s">
        <v>3</v>
      </c>
      <c r="F31" s="227"/>
      <c r="G31" s="227" t="s">
        <v>3</v>
      </c>
      <c r="H31" s="227"/>
      <c r="I31" s="227" t="s">
        <v>3</v>
      </c>
      <c r="J31" s="227"/>
      <c r="K31" s="227" t="s">
        <v>3</v>
      </c>
      <c r="L31" s="227"/>
      <c r="M31" s="227" t="s">
        <v>3</v>
      </c>
      <c r="N31" s="227"/>
      <c r="O31" s="155" t="s">
        <v>3</v>
      </c>
      <c r="P31" s="227"/>
      <c r="Q31" s="155" t="s">
        <v>3</v>
      </c>
      <c r="R31" s="227"/>
      <c r="S31" s="155" t="s">
        <v>3</v>
      </c>
      <c r="T31" s="227"/>
      <c r="U31" s="227">
        <v>429</v>
      </c>
      <c r="V31" s="227"/>
      <c r="W31" s="227">
        <v>217</v>
      </c>
      <c r="X31" s="227"/>
      <c r="Y31" s="227">
        <v>415</v>
      </c>
      <c r="Z31" s="227"/>
      <c r="AA31" s="227">
        <v>429</v>
      </c>
      <c r="AB31" s="227"/>
      <c r="AC31" s="227">
        <v>217</v>
      </c>
      <c r="AD31" s="227"/>
      <c r="AE31" s="227">
        <v>415</v>
      </c>
      <c r="AF31" s="44"/>
      <c r="AG31" s="44"/>
      <c r="AH31" s="44"/>
      <c r="AI31" s="44"/>
      <c r="AJ31" s="44"/>
      <c r="AK31" s="44"/>
      <c r="AL31" s="44"/>
      <c r="AM31" s="44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1.25" customHeight="1">
      <c r="A32" s="49" t="s">
        <v>153</v>
      </c>
      <c r="B32" s="196"/>
      <c r="C32" s="227" t="s">
        <v>3</v>
      </c>
      <c r="D32" s="227"/>
      <c r="E32" s="227" t="s">
        <v>3</v>
      </c>
      <c r="F32" s="227"/>
      <c r="G32" s="227" t="s">
        <v>3</v>
      </c>
      <c r="H32" s="227"/>
      <c r="I32" s="227" t="s">
        <v>3</v>
      </c>
      <c r="J32" s="227"/>
      <c r="K32" s="227" t="s">
        <v>3</v>
      </c>
      <c r="L32" s="227"/>
      <c r="M32" s="227" t="s">
        <v>3</v>
      </c>
      <c r="N32" s="227"/>
      <c r="O32" s="155" t="s">
        <v>3</v>
      </c>
      <c r="P32" s="227"/>
      <c r="Q32" s="155" t="s">
        <v>3</v>
      </c>
      <c r="R32" s="227"/>
      <c r="S32" s="155" t="s">
        <v>3</v>
      </c>
      <c r="T32" s="227"/>
      <c r="U32" s="389" t="s">
        <v>223</v>
      </c>
      <c r="V32" s="227"/>
      <c r="W32" s="389" t="s">
        <v>223</v>
      </c>
      <c r="X32" s="227"/>
      <c r="Y32" s="227">
        <v>3</v>
      </c>
      <c r="Z32" s="227"/>
      <c r="AA32" s="389" t="s">
        <v>223</v>
      </c>
      <c r="AB32" s="227"/>
      <c r="AC32" s="389" t="s">
        <v>223</v>
      </c>
      <c r="AD32" s="227"/>
      <c r="AE32" s="227">
        <v>3</v>
      </c>
      <c r="AF32" s="44"/>
      <c r="AG32" s="44"/>
      <c r="AH32" s="44"/>
      <c r="AI32" s="44"/>
      <c r="AJ32" s="44"/>
      <c r="AK32" s="44"/>
      <c r="AL32" s="44"/>
      <c r="AM32" s="44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1.25" customHeight="1">
      <c r="A33" s="49" t="s">
        <v>110</v>
      </c>
      <c r="B33" s="196"/>
      <c r="C33" s="227">
        <v>5240</v>
      </c>
      <c r="D33" s="227"/>
      <c r="E33" s="227">
        <v>3670</v>
      </c>
      <c r="F33" s="227"/>
      <c r="G33" s="227">
        <v>21800</v>
      </c>
      <c r="H33" s="227"/>
      <c r="I33" s="98" t="s">
        <v>3</v>
      </c>
      <c r="J33" s="227"/>
      <c r="K33" s="98" t="s">
        <v>3</v>
      </c>
      <c r="L33" s="227"/>
      <c r="M33" s="98" t="s">
        <v>3</v>
      </c>
      <c r="N33" s="227"/>
      <c r="O33" s="155" t="s">
        <v>3</v>
      </c>
      <c r="P33" s="227"/>
      <c r="Q33" s="155" t="s">
        <v>3</v>
      </c>
      <c r="R33" s="227"/>
      <c r="S33" s="155" t="s">
        <v>3</v>
      </c>
      <c r="T33" s="227"/>
      <c r="U33" s="227">
        <v>50</v>
      </c>
      <c r="V33" s="227"/>
      <c r="W33" s="227">
        <v>35</v>
      </c>
      <c r="X33" s="227"/>
      <c r="Y33" s="227">
        <v>176</v>
      </c>
      <c r="Z33" s="227"/>
      <c r="AA33" s="227">
        <v>5290</v>
      </c>
      <c r="AB33" s="227"/>
      <c r="AC33" s="227">
        <v>3710</v>
      </c>
      <c r="AD33" s="227"/>
      <c r="AE33" s="227">
        <v>21900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1.25" customHeight="1">
      <c r="A34" s="49" t="s">
        <v>118</v>
      </c>
      <c r="B34" s="196"/>
      <c r="C34" s="98" t="s">
        <v>3</v>
      </c>
      <c r="D34" s="98"/>
      <c r="E34" s="98" t="s">
        <v>3</v>
      </c>
      <c r="F34" s="98"/>
      <c r="G34" s="98" t="s">
        <v>3</v>
      </c>
      <c r="H34" s="227"/>
      <c r="I34" s="155" t="s">
        <v>3</v>
      </c>
      <c r="J34" s="227"/>
      <c r="K34" s="155" t="s">
        <v>3</v>
      </c>
      <c r="L34" s="227"/>
      <c r="M34" s="155" t="s">
        <v>3</v>
      </c>
      <c r="N34" s="227"/>
      <c r="O34" s="155">
        <v>475</v>
      </c>
      <c r="P34" s="227"/>
      <c r="Q34" s="155">
        <v>292</v>
      </c>
      <c r="R34" s="227"/>
      <c r="S34" s="155">
        <v>611</v>
      </c>
      <c r="T34" s="227"/>
      <c r="U34" s="227">
        <v>13300</v>
      </c>
      <c r="V34" s="227"/>
      <c r="W34" s="227">
        <v>8170</v>
      </c>
      <c r="X34" s="227"/>
      <c r="Y34" s="227">
        <v>18900</v>
      </c>
      <c r="Z34" s="227"/>
      <c r="AA34" s="227">
        <v>13800</v>
      </c>
      <c r="AB34" s="227"/>
      <c r="AC34" s="227">
        <v>8470</v>
      </c>
      <c r="AD34" s="227"/>
      <c r="AE34" s="227">
        <v>19500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1.25" customHeight="1">
      <c r="A35" s="49" t="s">
        <v>111</v>
      </c>
      <c r="B35" s="196"/>
      <c r="C35" s="227">
        <v>2050</v>
      </c>
      <c r="D35" s="227"/>
      <c r="E35" s="227">
        <v>1420</v>
      </c>
      <c r="F35" s="227"/>
      <c r="G35" s="227">
        <v>9010</v>
      </c>
      <c r="H35" s="227"/>
      <c r="I35" s="155" t="s">
        <v>3</v>
      </c>
      <c r="J35" s="227"/>
      <c r="K35" s="155" t="s">
        <v>3</v>
      </c>
      <c r="L35" s="227"/>
      <c r="M35" s="155" t="s">
        <v>3</v>
      </c>
      <c r="N35" s="227"/>
      <c r="O35" s="155" t="s">
        <v>3</v>
      </c>
      <c r="P35" s="227"/>
      <c r="Q35" s="155" t="s">
        <v>3</v>
      </c>
      <c r="R35" s="227"/>
      <c r="S35" s="155" t="s">
        <v>3</v>
      </c>
      <c r="T35" s="227"/>
      <c r="U35" s="227" t="s">
        <v>3</v>
      </c>
      <c r="V35" s="227"/>
      <c r="W35" s="227" t="s">
        <v>3</v>
      </c>
      <c r="X35" s="227"/>
      <c r="Y35" s="227" t="s">
        <v>3</v>
      </c>
      <c r="Z35" s="227"/>
      <c r="AA35" s="227">
        <v>2050</v>
      </c>
      <c r="AB35" s="227"/>
      <c r="AC35" s="227">
        <v>1420</v>
      </c>
      <c r="AD35" s="227"/>
      <c r="AE35" s="227">
        <v>9010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1.25" customHeight="1">
      <c r="A36" s="49" t="s">
        <v>112</v>
      </c>
      <c r="B36" s="196"/>
      <c r="C36" s="227">
        <v>2920</v>
      </c>
      <c r="D36" s="227"/>
      <c r="E36" s="227">
        <v>1860</v>
      </c>
      <c r="F36" s="227"/>
      <c r="G36" s="227">
        <v>8150</v>
      </c>
      <c r="H36" s="227"/>
      <c r="I36" s="155" t="s">
        <v>3</v>
      </c>
      <c r="J36" s="227"/>
      <c r="K36" s="155" t="s">
        <v>3</v>
      </c>
      <c r="L36" s="227"/>
      <c r="M36" s="155" t="s">
        <v>3</v>
      </c>
      <c r="N36" s="227"/>
      <c r="O36" s="155" t="s">
        <v>3</v>
      </c>
      <c r="P36" s="227"/>
      <c r="Q36" s="155" t="s">
        <v>3</v>
      </c>
      <c r="R36" s="227"/>
      <c r="S36" s="155" t="s">
        <v>3</v>
      </c>
      <c r="T36" s="227"/>
      <c r="U36" s="227">
        <v>112000</v>
      </c>
      <c r="V36" s="227"/>
      <c r="W36" s="227">
        <v>77900</v>
      </c>
      <c r="X36" s="227"/>
      <c r="Y36" s="227">
        <v>194000</v>
      </c>
      <c r="Z36" s="227"/>
      <c r="AA36" s="227">
        <v>115000</v>
      </c>
      <c r="AB36" s="227"/>
      <c r="AC36" s="227">
        <v>79700</v>
      </c>
      <c r="AD36" s="227"/>
      <c r="AE36" s="227">
        <v>203000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1.25" customHeight="1">
      <c r="A37" s="49" t="s">
        <v>380</v>
      </c>
      <c r="B37" s="196"/>
      <c r="C37" s="227" t="s">
        <v>3</v>
      </c>
      <c r="D37" s="227"/>
      <c r="E37" s="227" t="s">
        <v>3</v>
      </c>
      <c r="F37" s="227"/>
      <c r="G37" s="227" t="s">
        <v>3</v>
      </c>
      <c r="H37" s="227"/>
      <c r="I37" s="155" t="s">
        <v>3</v>
      </c>
      <c r="J37" s="227"/>
      <c r="K37" s="155" t="s">
        <v>3</v>
      </c>
      <c r="L37" s="227"/>
      <c r="M37" s="155" t="s">
        <v>3</v>
      </c>
      <c r="N37" s="227"/>
      <c r="O37" s="155" t="s">
        <v>3</v>
      </c>
      <c r="P37" s="227"/>
      <c r="Q37" s="155" t="s">
        <v>3</v>
      </c>
      <c r="R37" s="227"/>
      <c r="S37" s="155" t="s">
        <v>3</v>
      </c>
      <c r="T37" s="227"/>
      <c r="U37" s="227">
        <v>200</v>
      </c>
      <c r="V37" s="227"/>
      <c r="W37" s="227">
        <v>140</v>
      </c>
      <c r="X37" s="227"/>
      <c r="Y37" s="227">
        <v>375</v>
      </c>
      <c r="Z37" s="227"/>
      <c r="AA37" s="227">
        <v>200</v>
      </c>
      <c r="AB37" s="227"/>
      <c r="AC37" s="227">
        <v>140</v>
      </c>
      <c r="AD37" s="227"/>
      <c r="AE37" s="227">
        <v>375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1.25" customHeight="1">
      <c r="A38" s="49" t="s">
        <v>281</v>
      </c>
      <c r="B38" s="196"/>
      <c r="C38" s="227">
        <v>81</v>
      </c>
      <c r="D38" s="227"/>
      <c r="E38" s="227">
        <v>60</v>
      </c>
      <c r="F38" s="227"/>
      <c r="G38" s="227">
        <v>298</v>
      </c>
      <c r="H38" s="227"/>
      <c r="I38" s="155" t="s">
        <v>3</v>
      </c>
      <c r="J38" s="227"/>
      <c r="K38" s="155" t="s">
        <v>3</v>
      </c>
      <c r="L38" s="227"/>
      <c r="M38" s="155" t="s">
        <v>3</v>
      </c>
      <c r="N38" s="227"/>
      <c r="O38" s="155" t="s">
        <v>3</v>
      </c>
      <c r="P38" s="227"/>
      <c r="Q38" s="155" t="s">
        <v>3</v>
      </c>
      <c r="R38" s="227"/>
      <c r="S38" s="155" t="s">
        <v>3</v>
      </c>
      <c r="T38" s="227"/>
      <c r="U38" s="227" t="s">
        <v>3</v>
      </c>
      <c r="V38" s="227"/>
      <c r="W38" s="227" t="s">
        <v>3</v>
      </c>
      <c r="X38" s="227"/>
      <c r="Y38" s="227" t="s">
        <v>3</v>
      </c>
      <c r="Z38" s="227"/>
      <c r="AA38" s="227">
        <v>81</v>
      </c>
      <c r="AB38" s="227"/>
      <c r="AC38" s="227">
        <v>60</v>
      </c>
      <c r="AD38" s="227"/>
      <c r="AE38" s="227">
        <v>298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1.25" customHeight="1">
      <c r="A39" s="49" t="s">
        <v>381</v>
      </c>
      <c r="B39" s="196"/>
      <c r="C39" s="227" t="s">
        <v>3</v>
      </c>
      <c r="D39" s="227"/>
      <c r="E39" s="227" t="s">
        <v>3</v>
      </c>
      <c r="F39" s="227"/>
      <c r="G39" s="227" t="s">
        <v>3</v>
      </c>
      <c r="H39" s="227"/>
      <c r="I39" s="155" t="s">
        <v>3</v>
      </c>
      <c r="J39" s="227"/>
      <c r="K39" s="155" t="s">
        <v>3</v>
      </c>
      <c r="L39" s="227"/>
      <c r="M39" s="155" t="s">
        <v>3</v>
      </c>
      <c r="N39" s="227"/>
      <c r="O39" s="155" t="s">
        <v>3</v>
      </c>
      <c r="P39" s="227"/>
      <c r="Q39" s="155" t="s">
        <v>3</v>
      </c>
      <c r="R39" s="227"/>
      <c r="S39" s="155" t="s">
        <v>3</v>
      </c>
      <c r="T39" s="227"/>
      <c r="U39" s="227">
        <v>3030</v>
      </c>
      <c r="V39" s="227"/>
      <c r="W39" s="227">
        <v>1710</v>
      </c>
      <c r="X39" s="227"/>
      <c r="Y39" s="227">
        <v>3410</v>
      </c>
      <c r="Z39" s="227"/>
      <c r="AA39" s="227">
        <v>3030</v>
      </c>
      <c r="AB39" s="227"/>
      <c r="AC39" s="227">
        <v>1710</v>
      </c>
      <c r="AD39" s="227"/>
      <c r="AE39" s="227">
        <v>3410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1.25" customHeight="1">
      <c r="A40" s="49" t="s">
        <v>113</v>
      </c>
      <c r="B40" s="196"/>
      <c r="C40" s="227">
        <v>32400</v>
      </c>
      <c r="D40" s="227"/>
      <c r="E40" s="227">
        <v>22600</v>
      </c>
      <c r="F40" s="227"/>
      <c r="G40" s="227">
        <v>98500</v>
      </c>
      <c r="H40" s="227"/>
      <c r="I40" s="227">
        <v>1050</v>
      </c>
      <c r="J40" s="227"/>
      <c r="K40" s="227">
        <v>720</v>
      </c>
      <c r="L40" s="227"/>
      <c r="M40" s="227">
        <v>2840</v>
      </c>
      <c r="N40" s="227"/>
      <c r="O40" s="227">
        <v>636</v>
      </c>
      <c r="P40" s="227"/>
      <c r="Q40" s="227">
        <v>350</v>
      </c>
      <c r="R40" s="227"/>
      <c r="S40" s="227">
        <v>473</v>
      </c>
      <c r="T40" s="227"/>
      <c r="U40" s="227">
        <v>33500</v>
      </c>
      <c r="V40" s="227"/>
      <c r="W40" s="227">
        <v>21300</v>
      </c>
      <c r="X40" s="227"/>
      <c r="Y40" s="227">
        <v>53300</v>
      </c>
      <c r="Z40" s="227"/>
      <c r="AA40" s="227">
        <v>67600</v>
      </c>
      <c r="AB40" s="227"/>
      <c r="AC40" s="227">
        <v>45000</v>
      </c>
      <c r="AD40" s="227"/>
      <c r="AE40" s="227">
        <v>155000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1.25" customHeight="1">
      <c r="A41" s="49" t="s">
        <v>163</v>
      </c>
      <c r="B41" s="196"/>
      <c r="C41" s="227" t="s">
        <v>3</v>
      </c>
      <c r="D41" s="227"/>
      <c r="E41" s="227" t="s">
        <v>3</v>
      </c>
      <c r="F41" s="227"/>
      <c r="G41" s="227" t="s">
        <v>3</v>
      </c>
      <c r="H41" s="227"/>
      <c r="I41" s="227" t="s">
        <v>3</v>
      </c>
      <c r="J41" s="227"/>
      <c r="K41" s="227" t="s">
        <v>3</v>
      </c>
      <c r="L41" s="227"/>
      <c r="M41" s="227" t="s">
        <v>3</v>
      </c>
      <c r="N41" s="227"/>
      <c r="O41" s="227" t="s">
        <v>3</v>
      </c>
      <c r="P41" s="227"/>
      <c r="Q41" s="227" t="s">
        <v>3</v>
      </c>
      <c r="R41" s="227"/>
      <c r="S41" s="227" t="s">
        <v>3</v>
      </c>
      <c r="T41" s="227"/>
      <c r="U41" s="227">
        <v>100</v>
      </c>
      <c r="V41" s="227"/>
      <c r="W41" s="227">
        <v>62</v>
      </c>
      <c r="X41" s="227"/>
      <c r="Y41" s="227">
        <v>139</v>
      </c>
      <c r="Z41" s="227"/>
      <c r="AA41" s="227">
        <v>100</v>
      </c>
      <c r="AB41" s="227"/>
      <c r="AC41" s="227">
        <v>62</v>
      </c>
      <c r="AD41" s="227"/>
      <c r="AE41" s="227">
        <v>139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1.25" customHeight="1">
      <c r="A42" s="49" t="s">
        <v>114</v>
      </c>
      <c r="B42" s="196"/>
      <c r="C42" s="227">
        <v>1000</v>
      </c>
      <c r="D42" s="227"/>
      <c r="E42" s="227">
        <v>608</v>
      </c>
      <c r="F42" s="227"/>
      <c r="G42" s="227">
        <v>3080</v>
      </c>
      <c r="H42" s="227"/>
      <c r="I42" s="227">
        <v>1180</v>
      </c>
      <c r="J42" s="227"/>
      <c r="K42" s="227">
        <v>640</v>
      </c>
      <c r="L42" s="227"/>
      <c r="M42" s="227">
        <v>2110</v>
      </c>
      <c r="N42" s="227"/>
      <c r="O42" s="98" t="s">
        <v>3</v>
      </c>
      <c r="P42" s="98"/>
      <c r="Q42" s="98" t="s">
        <v>3</v>
      </c>
      <c r="R42" s="98"/>
      <c r="S42" s="98" t="s">
        <v>3</v>
      </c>
      <c r="T42" s="227"/>
      <c r="U42" s="227">
        <v>243000</v>
      </c>
      <c r="V42" s="227"/>
      <c r="W42" s="227">
        <v>121000</v>
      </c>
      <c r="X42" s="227"/>
      <c r="Y42" s="227">
        <v>250000</v>
      </c>
      <c r="Z42" s="227"/>
      <c r="AA42" s="227">
        <v>245000</v>
      </c>
      <c r="AB42" s="227"/>
      <c r="AC42" s="227">
        <v>122000</v>
      </c>
      <c r="AD42" s="227"/>
      <c r="AE42" s="227">
        <v>255000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1.25" customHeight="1">
      <c r="A43" s="49" t="s">
        <v>115</v>
      </c>
      <c r="B43" s="196"/>
      <c r="C43" s="227">
        <v>23</v>
      </c>
      <c r="D43" s="227"/>
      <c r="E43" s="227">
        <v>16</v>
      </c>
      <c r="F43" s="227"/>
      <c r="G43" s="227">
        <v>138</v>
      </c>
      <c r="H43" s="227"/>
      <c r="I43" s="227" t="s">
        <v>3</v>
      </c>
      <c r="J43" s="227"/>
      <c r="K43" s="227" t="s">
        <v>3</v>
      </c>
      <c r="L43" s="227"/>
      <c r="M43" s="227" t="s">
        <v>3</v>
      </c>
      <c r="N43" s="227"/>
      <c r="O43" s="98" t="s">
        <v>3</v>
      </c>
      <c r="P43" s="98"/>
      <c r="Q43" s="98" t="s">
        <v>3</v>
      </c>
      <c r="R43" s="98"/>
      <c r="S43" s="98" t="s">
        <v>3</v>
      </c>
      <c r="T43" s="227"/>
      <c r="U43" s="227">
        <v>8050</v>
      </c>
      <c r="V43" s="227"/>
      <c r="W43" s="227">
        <v>5190</v>
      </c>
      <c r="X43" s="227"/>
      <c r="Y43" s="227">
        <v>14200</v>
      </c>
      <c r="Z43" s="227"/>
      <c r="AA43" s="227">
        <v>8070</v>
      </c>
      <c r="AB43" s="227"/>
      <c r="AC43" s="227">
        <v>5210</v>
      </c>
      <c r="AD43" s="227"/>
      <c r="AE43" s="227">
        <v>14300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1.25" customHeight="1">
      <c r="A44" s="49" t="s">
        <v>382</v>
      </c>
      <c r="B44" s="196"/>
      <c r="C44" s="227" t="s">
        <v>3</v>
      </c>
      <c r="D44" s="227"/>
      <c r="E44" s="227" t="s">
        <v>3</v>
      </c>
      <c r="F44" s="227"/>
      <c r="G44" s="227" t="s">
        <v>3</v>
      </c>
      <c r="H44" s="227"/>
      <c r="I44" s="227" t="s">
        <v>3</v>
      </c>
      <c r="J44" s="227"/>
      <c r="K44" s="227" t="s">
        <v>3</v>
      </c>
      <c r="L44" s="227"/>
      <c r="M44" s="227" t="s">
        <v>3</v>
      </c>
      <c r="N44" s="227"/>
      <c r="O44" s="98" t="s">
        <v>3</v>
      </c>
      <c r="P44" s="98"/>
      <c r="Q44" s="98" t="s">
        <v>3</v>
      </c>
      <c r="R44" s="98"/>
      <c r="S44" s="98" t="s">
        <v>3</v>
      </c>
      <c r="T44" s="227"/>
      <c r="U44" s="227">
        <v>96</v>
      </c>
      <c r="V44" s="227"/>
      <c r="W44" s="227">
        <v>67</v>
      </c>
      <c r="X44" s="227"/>
      <c r="Y44" s="227">
        <v>124</v>
      </c>
      <c r="Z44" s="227"/>
      <c r="AA44" s="227">
        <v>96</v>
      </c>
      <c r="AB44" s="227"/>
      <c r="AC44" s="227">
        <v>67</v>
      </c>
      <c r="AD44" s="227"/>
      <c r="AE44" s="227">
        <v>124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1.25" customHeight="1">
      <c r="A45" s="49" t="s">
        <v>116</v>
      </c>
      <c r="B45" s="244"/>
      <c r="C45" s="371">
        <v>1700</v>
      </c>
      <c r="D45" s="371"/>
      <c r="E45" s="371">
        <v>1210</v>
      </c>
      <c r="F45" s="371"/>
      <c r="G45" s="371">
        <v>5450</v>
      </c>
      <c r="H45" s="372"/>
      <c r="I45" s="371" t="s">
        <v>3</v>
      </c>
      <c r="J45" s="371"/>
      <c r="K45" s="371" t="s">
        <v>3</v>
      </c>
      <c r="L45" s="371"/>
      <c r="M45" s="371" t="s">
        <v>3</v>
      </c>
      <c r="N45" s="372"/>
      <c r="O45" s="371" t="s">
        <v>3</v>
      </c>
      <c r="P45" s="371"/>
      <c r="Q45" s="371" t="s">
        <v>3</v>
      </c>
      <c r="R45" s="371"/>
      <c r="S45" s="371" t="s">
        <v>3</v>
      </c>
      <c r="T45" s="372"/>
      <c r="U45" s="372">
        <v>11000</v>
      </c>
      <c r="V45" s="372"/>
      <c r="W45" s="372">
        <v>7280</v>
      </c>
      <c r="X45" s="372"/>
      <c r="Y45" s="372">
        <v>20000</v>
      </c>
      <c r="Z45" s="372"/>
      <c r="AA45" s="372">
        <v>12700</v>
      </c>
      <c r="AB45" s="372"/>
      <c r="AC45" s="372">
        <v>8480</v>
      </c>
      <c r="AD45" s="372"/>
      <c r="AE45" s="372">
        <v>25400</v>
      </c>
      <c r="AF45" s="32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1.25" customHeight="1">
      <c r="A46" s="4" t="s">
        <v>518</v>
      </c>
      <c r="AB46" s="227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1.25" customHeight="1">
      <c r="A47" s="397" t="s">
        <v>522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1.25" customHeight="1">
      <c r="A48" s="397" t="s">
        <v>495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1.25" customHeight="1">
      <c r="A49" s="414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32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1.25" customHeight="1">
      <c r="A50" s="169"/>
      <c r="B50" s="169"/>
      <c r="C50" s="133"/>
      <c r="D50" s="133"/>
      <c r="E50" s="133"/>
      <c r="F50" s="133"/>
      <c r="G50" s="133"/>
      <c r="H50" s="134"/>
      <c r="I50" s="419" t="s">
        <v>103</v>
      </c>
      <c r="J50" s="419"/>
      <c r="K50" s="419"/>
      <c r="L50" s="419"/>
      <c r="M50" s="419"/>
      <c r="N50" s="134"/>
      <c r="O50" s="419" t="s">
        <v>104</v>
      </c>
      <c r="P50" s="419"/>
      <c r="Q50" s="419"/>
      <c r="R50" s="419"/>
      <c r="S50" s="419"/>
      <c r="T50" s="8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44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1.25" customHeight="1">
      <c r="A51" s="128"/>
      <c r="B51" s="128"/>
      <c r="C51" s="397" t="s">
        <v>64</v>
      </c>
      <c r="D51" s="397"/>
      <c r="E51" s="397"/>
      <c r="F51" s="397"/>
      <c r="G51" s="397"/>
      <c r="H51" s="62"/>
      <c r="I51" s="397" t="s">
        <v>105</v>
      </c>
      <c r="J51" s="397"/>
      <c r="K51" s="397"/>
      <c r="L51" s="397"/>
      <c r="M51" s="397"/>
      <c r="N51" s="62"/>
      <c r="O51" s="397" t="s">
        <v>106</v>
      </c>
      <c r="P51" s="397"/>
      <c r="Q51" s="397"/>
      <c r="R51" s="397"/>
      <c r="S51" s="397"/>
      <c r="T51" s="62"/>
      <c r="U51" s="397" t="s">
        <v>66</v>
      </c>
      <c r="V51" s="397"/>
      <c r="W51" s="397"/>
      <c r="X51" s="397"/>
      <c r="Y51" s="397"/>
      <c r="Z51" s="166"/>
      <c r="AA51" s="83"/>
      <c r="AB51" s="83"/>
      <c r="AC51" s="83"/>
      <c r="AD51" s="83"/>
      <c r="AE51" s="83"/>
      <c r="AF51" s="28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1.25" customHeight="1">
      <c r="A52" s="128"/>
      <c r="B52" s="128"/>
      <c r="C52" s="418" t="s">
        <v>246</v>
      </c>
      <c r="D52" s="418"/>
      <c r="E52" s="418"/>
      <c r="F52" s="418"/>
      <c r="G52" s="418"/>
      <c r="H52" s="84"/>
      <c r="I52" s="418" t="s">
        <v>247</v>
      </c>
      <c r="J52" s="418"/>
      <c r="K52" s="418"/>
      <c r="L52" s="418"/>
      <c r="M52" s="418"/>
      <c r="N52" s="84"/>
      <c r="O52" s="418" t="s">
        <v>248</v>
      </c>
      <c r="P52" s="418"/>
      <c r="Q52" s="418"/>
      <c r="R52" s="418"/>
      <c r="S52" s="418"/>
      <c r="T52" s="84"/>
      <c r="U52" s="418" t="s">
        <v>249</v>
      </c>
      <c r="V52" s="418"/>
      <c r="W52" s="418"/>
      <c r="X52" s="418"/>
      <c r="Y52" s="418"/>
      <c r="Z52" s="166"/>
      <c r="AA52" s="418" t="s">
        <v>205</v>
      </c>
      <c r="AB52" s="418"/>
      <c r="AC52" s="418"/>
      <c r="AD52" s="418"/>
      <c r="AE52" s="418"/>
      <c r="AF52" s="32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1.25" customHeight="1">
      <c r="A53" s="76"/>
      <c r="B53" s="76"/>
      <c r="C53" s="62" t="s">
        <v>224</v>
      </c>
      <c r="D53" s="62"/>
      <c r="E53" s="62" t="s">
        <v>227</v>
      </c>
      <c r="F53" s="62"/>
      <c r="G53" s="65"/>
      <c r="H53" s="62"/>
      <c r="I53" s="62" t="s">
        <v>224</v>
      </c>
      <c r="J53" s="62"/>
      <c r="K53" s="62" t="s">
        <v>227</v>
      </c>
      <c r="L53" s="62"/>
      <c r="M53" s="225"/>
      <c r="N53" s="62"/>
      <c r="O53" s="62" t="s">
        <v>224</v>
      </c>
      <c r="P53" s="62"/>
      <c r="Q53" s="62" t="s">
        <v>227</v>
      </c>
      <c r="R53" s="62"/>
      <c r="S53" s="225"/>
      <c r="T53" s="62"/>
      <c r="U53" s="62" t="s">
        <v>224</v>
      </c>
      <c r="V53" s="62"/>
      <c r="W53" s="62" t="s">
        <v>227</v>
      </c>
      <c r="X53" s="62"/>
      <c r="Y53" s="65"/>
      <c r="Z53" s="166"/>
      <c r="AA53" s="62" t="s">
        <v>224</v>
      </c>
      <c r="AB53" s="62"/>
      <c r="AC53" s="62" t="s">
        <v>227</v>
      </c>
      <c r="AD53" s="62"/>
      <c r="AE53" s="225"/>
      <c r="AF53" s="28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1.25" customHeight="1">
      <c r="A54" s="76"/>
      <c r="B54" s="76"/>
      <c r="C54" s="62" t="s">
        <v>36</v>
      </c>
      <c r="D54" s="62"/>
      <c r="E54" s="62" t="s">
        <v>37</v>
      </c>
      <c r="F54" s="62"/>
      <c r="G54" s="62"/>
      <c r="H54" s="62"/>
      <c r="I54" s="62" t="s">
        <v>36</v>
      </c>
      <c r="J54" s="62"/>
      <c r="K54" s="62" t="s">
        <v>37</v>
      </c>
      <c r="L54" s="62"/>
      <c r="M54" s="62"/>
      <c r="N54" s="62"/>
      <c r="O54" s="62" t="s">
        <v>36</v>
      </c>
      <c r="P54" s="62"/>
      <c r="Q54" s="62" t="s">
        <v>37</v>
      </c>
      <c r="R54" s="62"/>
      <c r="S54" s="62"/>
      <c r="T54" s="62"/>
      <c r="U54" s="62" t="s">
        <v>36</v>
      </c>
      <c r="V54" s="62"/>
      <c r="W54" s="62" t="s">
        <v>37</v>
      </c>
      <c r="X54" s="62"/>
      <c r="Y54" s="62"/>
      <c r="Z54" s="166"/>
      <c r="AA54" s="62" t="s">
        <v>36</v>
      </c>
      <c r="AB54" s="62"/>
      <c r="AC54" s="62" t="s">
        <v>37</v>
      </c>
      <c r="AD54" s="62"/>
      <c r="AE54" s="62"/>
      <c r="AF54" s="28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1.25" customHeight="1">
      <c r="A55" s="76"/>
      <c r="B55" s="76"/>
      <c r="C55" s="62" t="s">
        <v>226</v>
      </c>
      <c r="D55" s="62"/>
      <c r="E55" s="62" t="s">
        <v>226</v>
      </c>
      <c r="F55" s="62"/>
      <c r="G55" s="62" t="s">
        <v>74</v>
      </c>
      <c r="H55" s="62"/>
      <c r="I55" s="62" t="s">
        <v>226</v>
      </c>
      <c r="J55" s="62"/>
      <c r="K55" s="62" t="s">
        <v>226</v>
      </c>
      <c r="L55" s="62"/>
      <c r="M55" s="62" t="s">
        <v>74</v>
      </c>
      <c r="N55" s="62"/>
      <c r="O55" s="62" t="s">
        <v>226</v>
      </c>
      <c r="P55" s="62"/>
      <c r="Q55" s="62" t="s">
        <v>226</v>
      </c>
      <c r="R55" s="62"/>
      <c r="S55" s="62" t="s">
        <v>74</v>
      </c>
      <c r="T55" s="62"/>
      <c r="U55" s="62" t="s">
        <v>226</v>
      </c>
      <c r="V55" s="62"/>
      <c r="W55" s="62" t="s">
        <v>226</v>
      </c>
      <c r="X55" s="62"/>
      <c r="Y55" s="62" t="s">
        <v>74</v>
      </c>
      <c r="Z55" s="166"/>
      <c r="AA55" s="62" t="s">
        <v>226</v>
      </c>
      <c r="AB55" s="62"/>
      <c r="AC55" s="62" t="s">
        <v>226</v>
      </c>
      <c r="AD55" s="62"/>
      <c r="AE55" s="62" t="s">
        <v>74</v>
      </c>
      <c r="AF55" s="28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1.25" customHeight="1">
      <c r="A56" s="57" t="s">
        <v>108</v>
      </c>
      <c r="B56" s="57"/>
      <c r="C56" s="57" t="s">
        <v>225</v>
      </c>
      <c r="D56" s="57"/>
      <c r="E56" s="57" t="s">
        <v>225</v>
      </c>
      <c r="F56" s="57"/>
      <c r="G56" s="57" t="s">
        <v>76</v>
      </c>
      <c r="H56" s="57"/>
      <c r="I56" s="57" t="s">
        <v>225</v>
      </c>
      <c r="J56" s="57"/>
      <c r="K56" s="57" t="s">
        <v>225</v>
      </c>
      <c r="L56" s="57"/>
      <c r="M56" s="57" t="s">
        <v>76</v>
      </c>
      <c r="N56" s="57"/>
      <c r="O56" s="57" t="s">
        <v>225</v>
      </c>
      <c r="P56" s="57"/>
      <c r="Q56" s="57" t="s">
        <v>225</v>
      </c>
      <c r="R56" s="57"/>
      <c r="S56" s="57" t="s">
        <v>76</v>
      </c>
      <c r="T56" s="57"/>
      <c r="U56" s="57" t="s">
        <v>225</v>
      </c>
      <c r="V56" s="57"/>
      <c r="W56" s="57" t="s">
        <v>225</v>
      </c>
      <c r="X56" s="57"/>
      <c r="Y56" s="57" t="s">
        <v>76</v>
      </c>
      <c r="Z56" s="189"/>
      <c r="AA56" s="57" t="s">
        <v>225</v>
      </c>
      <c r="AB56" s="57"/>
      <c r="AC56" s="57" t="s">
        <v>225</v>
      </c>
      <c r="AD56" s="57"/>
      <c r="AE56" s="57" t="s">
        <v>76</v>
      </c>
      <c r="AF56" s="32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1.25" customHeight="1">
      <c r="A57" s="284" t="s">
        <v>523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166"/>
      <c r="AA57" s="84"/>
      <c r="AB57" s="84"/>
      <c r="AC57" s="84"/>
      <c r="AD57" s="84"/>
      <c r="AE57" s="84"/>
      <c r="AF57" s="44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1.25" customHeight="1">
      <c r="A58" s="268" t="s">
        <v>169</v>
      </c>
      <c r="B58" s="196"/>
      <c r="C58" s="98" t="s">
        <v>3</v>
      </c>
      <c r="D58" s="98"/>
      <c r="E58" s="98" t="s">
        <v>3</v>
      </c>
      <c r="F58" s="98"/>
      <c r="G58" s="98" t="s">
        <v>3</v>
      </c>
      <c r="H58" s="227"/>
      <c r="I58" s="98" t="s">
        <v>3</v>
      </c>
      <c r="J58" s="98"/>
      <c r="K58" s="98" t="s">
        <v>3</v>
      </c>
      <c r="L58" s="98"/>
      <c r="M58" s="98" t="s">
        <v>3</v>
      </c>
      <c r="N58" s="227"/>
      <c r="O58" s="98" t="s">
        <v>3</v>
      </c>
      <c r="P58" s="98"/>
      <c r="Q58" s="98" t="s">
        <v>3</v>
      </c>
      <c r="R58" s="98"/>
      <c r="S58" s="98" t="s">
        <v>3</v>
      </c>
      <c r="T58" s="227"/>
      <c r="U58" s="227">
        <v>24</v>
      </c>
      <c r="V58" s="227"/>
      <c r="W58" s="227">
        <v>19</v>
      </c>
      <c r="X58" s="227"/>
      <c r="Y58" s="313">
        <v>68</v>
      </c>
      <c r="Z58" s="227"/>
      <c r="AA58" s="227">
        <v>24</v>
      </c>
      <c r="AB58" s="227"/>
      <c r="AC58" s="227">
        <v>19</v>
      </c>
      <c r="AD58" s="227"/>
      <c r="AE58" s="313">
        <v>68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1.25" customHeight="1">
      <c r="A59" s="268" t="s">
        <v>117</v>
      </c>
      <c r="B59" s="196"/>
      <c r="C59" s="98" t="s">
        <v>3</v>
      </c>
      <c r="D59" s="98"/>
      <c r="E59" s="98" t="s">
        <v>3</v>
      </c>
      <c r="F59" s="98"/>
      <c r="G59" s="98" t="s">
        <v>3</v>
      </c>
      <c r="H59" s="227"/>
      <c r="I59" s="98" t="s">
        <v>3</v>
      </c>
      <c r="J59" s="98"/>
      <c r="K59" s="98" t="s">
        <v>3</v>
      </c>
      <c r="L59" s="98"/>
      <c r="M59" s="98" t="s">
        <v>3</v>
      </c>
      <c r="N59" s="227"/>
      <c r="O59" s="98" t="s">
        <v>3</v>
      </c>
      <c r="P59" s="98"/>
      <c r="Q59" s="98" t="s">
        <v>3</v>
      </c>
      <c r="R59" s="98"/>
      <c r="S59" s="98" t="s">
        <v>3</v>
      </c>
      <c r="T59" s="227"/>
      <c r="U59" s="227">
        <v>16500</v>
      </c>
      <c r="V59" s="227"/>
      <c r="W59" s="227">
        <v>9550</v>
      </c>
      <c r="X59" s="227"/>
      <c r="Y59" s="227">
        <v>23400</v>
      </c>
      <c r="Z59" s="227"/>
      <c r="AA59" s="227">
        <v>16500</v>
      </c>
      <c r="AB59" s="227"/>
      <c r="AC59" s="227">
        <v>9550</v>
      </c>
      <c r="AD59" s="227"/>
      <c r="AE59" s="227">
        <v>23400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1.25" customHeight="1">
      <c r="A60" s="119" t="s">
        <v>47</v>
      </c>
      <c r="B60" s="228"/>
      <c r="C60" s="229">
        <v>49900</v>
      </c>
      <c r="D60" s="229"/>
      <c r="E60" s="229">
        <v>34300</v>
      </c>
      <c r="F60" s="229"/>
      <c r="G60" s="373">
        <v>159000</v>
      </c>
      <c r="H60" s="229"/>
      <c r="I60" s="229">
        <v>2370</v>
      </c>
      <c r="J60" s="229"/>
      <c r="K60" s="229">
        <v>1450</v>
      </c>
      <c r="L60" s="229"/>
      <c r="M60" s="373">
        <v>5320</v>
      </c>
      <c r="N60" s="229"/>
      <c r="O60" s="229">
        <v>1170</v>
      </c>
      <c r="P60" s="229"/>
      <c r="Q60" s="229">
        <v>697</v>
      </c>
      <c r="R60" s="229"/>
      <c r="S60" s="373">
        <v>1290</v>
      </c>
      <c r="T60" s="229"/>
      <c r="U60" s="229">
        <v>454000</v>
      </c>
      <c r="V60" s="229"/>
      <c r="W60" s="229">
        <v>261000</v>
      </c>
      <c r="X60" s="229"/>
      <c r="Y60" s="229">
        <v>597000</v>
      </c>
      <c r="Z60" s="229"/>
      <c r="AA60" s="229">
        <v>507000</v>
      </c>
      <c r="AB60" s="229"/>
      <c r="AC60" s="229">
        <v>297000</v>
      </c>
      <c r="AD60" s="229"/>
      <c r="AE60" s="229">
        <v>763000</v>
      </c>
      <c r="AF60" s="229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1.25" customHeight="1">
      <c r="A61" s="416" t="s">
        <v>413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1.25" customHeight="1">
      <c r="A62" s="400" t="s">
        <v>243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1.25" customHeight="1">
      <c r="A63" s="392" t="s">
        <v>521</v>
      </c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1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128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1.25" customHeight="1">
      <c r="A65" s="420" t="s">
        <v>216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1.2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1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1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1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1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1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1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1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1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</sheetData>
  <sheetProtection/>
  <mergeCells count="32">
    <mergeCell ref="I50:M50"/>
    <mergeCell ref="O50:S50"/>
    <mergeCell ref="C51:G51"/>
    <mergeCell ref="I51:M51"/>
    <mergeCell ref="O51:S51"/>
    <mergeCell ref="U51:Y51"/>
    <mergeCell ref="A63:AE63"/>
    <mergeCell ref="A65:AE65"/>
    <mergeCell ref="I6:M6"/>
    <mergeCell ref="I5:M5"/>
    <mergeCell ref="C52:G52"/>
    <mergeCell ref="I52:M52"/>
    <mergeCell ref="O52:S52"/>
    <mergeCell ref="U52:Y52"/>
    <mergeCell ref="AA52:AE52"/>
    <mergeCell ref="A49:AE49"/>
    <mergeCell ref="I4:M4"/>
    <mergeCell ref="C6:G6"/>
    <mergeCell ref="C5:G5"/>
    <mergeCell ref="AA6:AE6"/>
    <mergeCell ref="U6:Y6"/>
    <mergeCell ref="U5:Y5"/>
    <mergeCell ref="A1:AF1"/>
    <mergeCell ref="A2:AF2"/>
    <mergeCell ref="A3:AE3"/>
    <mergeCell ref="A61:AE61"/>
    <mergeCell ref="A62:AE62"/>
    <mergeCell ref="O6:S6"/>
    <mergeCell ref="O5:S5"/>
    <mergeCell ref="O4:S4"/>
    <mergeCell ref="A47:AF47"/>
    <mergeCell ref="A48:AF48"/>
  </mergeCells>
  <printOptions/>
  <pageMargins left="0.5" right="0.5" top="0.5" bottom="0.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V136"/>
  <sheetViews>
    <sheetView zoomScale="115" zoomScaleNormal="115" zoomScalePageLayoutView="0" workbookViewId="0" topLeftCell="A1">
      <selection activeCell="B5" sqref="B5"/>
    </sheetView>
  </sheetViews>
  <sheetFormatPr defaultColWidth="9.140625" defaultRowHeight="11.25" customHeight="1"/>
  <cols>
    <col min="1" max="1" width="11.421875" style="4" customWidth="1"/>
    <col min="2" max="2" width="1.8515625" style="4" customWidth="1"/>
    <col min="3" max="3" width="38.421875" style="4" customWidth="1"/>
    <col min="4" max="4" width="1.8515625" style="4" customWidth="1"/>
    <col min="5" max="5" width="11.140625" style="4" bestFit="1" customWidth="1"/>
    <col min="6" max="6" width="1.8515625" style="7" customWidth="1"/>
    <col min="7" max="7" width="10.140625" style="4" bestFit="1" customWidth="1"/>
    <col min="8" max="8" width="1.8515625" style="4" customWidth="1"/>
    <col min="9" max="9" width="11.140625" style="64" bestFit="1" customWidth="1"/>
    <col min="10" max="10" width="1.8515625" style="4" customWidth="1"/>
    <col min="11" max="11" width="10.140625" style="4" bestFit="1" customWidth="1"/>
    <col min="12" max="12" width="1.8515625" style="4" customWidth="1"/>
    <col min="13" max="13" width="58.421875" style="4" customWidth="1"/>
    <col min="14" max="16384" width="9.28125" style="4" customWidth="1"/>
  </cols>
  <sheetData>
    <row r="1" spans="1:256" ht="11.25" customHeight="1">
      <c r="A1" s="397" t="s">
        <v>119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1.25" customHeight="1">
      <c r="A2" s="422" t="s">
        <v>496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1.25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1.25" customHeight="1">
      <c r="A4" s="169"/>
      <c r="B4" s="169"/>
      <c r="C4" s="169"/>
      <c r="D4" s="169"/>
      <c r="E4" s="423">
        <v>2009</v>
      </c>
      <c r="F4" s="423"/>
      <c r="G4" s="423"/>
      <c r="H4" s="169"/>
      <c r="I4" s="423">
        <v>2010</v>
      </c>
      <c r="J4" s="423"/>
      <c r="K4" s="423"/>
      <c r="L4" s="169"/>
      <c r="M4" s="16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 customHeight="1">
      <c r="A5" s="128"/>
      <c r="B5" s="128"/>
      <c r="C5" s="128"/>
      <c r="D5" s="128"/>
      <c r="E5" s="147" t="s">
        <v>38</v>
      </c>
      <c r="F5" s="62"/>
      <c r="G5" s="62" t="s">
        <v>283</v>
      </c>
      <c r="H5" s="128"/>
      <c r="I5" s="147" t="s">
        <v>38</v>
      </c>
      <c r="J5" s="62"/>
      <c r="K5" s="62" t="s">
        <v>283</v>
      </c>
      <c r="L5" s="128"/>
      <c r="M5" s="84" t="s">
        <v>319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 customHeight="1">
      <c r="A6" s="57" t="s">
        <v>240</v>
      </c>
      <c r="B6" s="57"/>
      <c r="C6" s="57" t="s">
        <v>75</v>
      </c>
      <c r="D6" s="170"/>
      <c r="E6" s="230" t="s">
        <v>412</v>
      </c>
      <c r="F6" s="57"/>
      <c r="G6" s="57" t="s">
        <v>76</v>
      </c>
      <c r="H6" s="170"/>
      <c r="I6" s="230" t="s">
        <v>412</v>
      </c>
      <c r="J6" s="57"/>
      <c r="K6" s="57" t="s">
        <v>76</v>
      </c>
      <c r="L6" s="170"/>
      <c r="M6" s="145" t="s">
        <v>268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1.25" customHeight="1">
      <c r="A7" s="82"/>
      <c r="B7" s="82"/>
      <c r="C7" s="48" t="s">
        <v>59</v>
      </c>
      <c r="D7" s="89"/>
      <c r="E7" s="231"/>
      <c r="F7" s="84"/>
      <c r="G7" s="84"/>
      <c r="H7" s="89"/>
      <c r="I7" s="231"/>
      <c r="J7" s="84"/>
      <c r="K7" s="84"/>
      <c r="L7" s="89"/>
      <c r="M7" s="8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1.25" customHeight="1">
      <c r="A8" s="190" t="s">
        <v>120</v>
      </c>
      <c r="B8" s="82"/>
      <c r="C8" s="49" t="s">
        <v>284</v>
      </c>
      <c r="D8" s="89"/>
      <c r="E8" s="231"/>
      <c r="F8" s="84"/>
      <c r="G8" s="84"/>
      <c r="H8" s="89"/>
      <c r="I8" s="231"/>
      <c r="J8" s="84"/>
      <c r="K8" s="84"/>
      <c r="L8" s="89"/>
      <c r="M8" s="6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1.25" customHeight="1">
      <c r="A9" s="190"/>
      <c r="B9" s="82"/>
      <c r="C9" s="50" t="s">
        <v>15</v>
      </c>
      <c r="D9" s="232"/>
      <c r="E9" s="234">
        <v>10300</v>
      </c>
      <c r="F9" s="233"/>
      <c r="G9" s="235">
        <v>3540</v>
      </c>
      <c r="H9" s="233"/>
      <c r="I9" s="234" t="s">
        <v>3</v>
      </c>
      <c r="J9" s="233"/>
      <c r="K9" s="235" t="s">
        <v>3</v>
      </c>
      <c r="L9" s="89"/>
      <c r="M9" s="5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1.25" customHeight="1">
      <c r="A10" s="190"/>
      <c r="B10" s="82"/>
      <c r="C10" s="50" t="s">
        <v>285</v>
      </c>
      <c r="D10" s="89"/>
      <c r="E10" s="234">
        <v>2560</v>
      </c>
      <c r="F10" s="233"/>
      <c r="G10" s="233" t="s">
        <v>68</v>
      </c>
      <c r="H10" s="89"/>
      <c r="I10" s="234" t="s">
        <v>3</v>
      </c>
      <c r="J10" s="233"/>
      <c r="K10" s="233" t="s">
        <v>68</v>
      </c>
      <c r="L10" s="89"/>
      <c r="M10" s="6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1.25" customHeight="1">
      <c r="A11" s="236" t="s">
        <v>121</v>
      </c>
      <c r="B11" s="237"/>
      <c r="C11" s="238" t="s">
        <v>286</v>
      </c>
      <c r="D11" s="56"/>
      <c r="E11" s="100"/>
      <c r="F11" s="65"/>
      <c r="G11" s="100"/>
      <c r="H11" s="65"/>
      <c r="I11" s="100"/>
      <c r="J11" s="65"/>
      <c r="K11" s="100"/>
      <c r="L11" s="89"/>
      <c r="M11" s="6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1.25" customHeight="1">
      <c r="A12" s="239"/>
      <c r="B12" s="240"/>
      <c r="C12" s="241" t="s">
        <v>15</v>
      </c>
      <c r="D12" s="242"/>
      <c r="E12" s="234">
        <v>859</v>
      </c>
      <c r="F12" s="233"/>
      <c r="G12" s="234">
        <v>533</v>
      </c>
      <c r="H12" s="233"/>
      <c r="I12" s="234">
        <v>65400</v>
      </c>
      <c r="J12" s="233"/>
      <c r="K12" s="235">
        <v>11000</v>
      </c>
      <c r="L12" s="243"/>
      <c r="M12" s="243" t="s">
        <v>278</v>
      </c>
      <c r="N12" s="45"/>
      <c r="O12" s="4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1.25" customHeight="1">
      <c r="A13" s="239"/>
      <c r="B13" s="240"/>
      <c r="C13" s="241" t="s">
        <v>285</v>
      </c>
      <c r="D13" s="89"/>
      <c r="E13" s="234">
        <v>394</v>
      </c>
      <c r="F13" s="233"/>
      <c r="G13" s="233" t="s">
        <v>68</v>
      </c>
      <c r="H13" s="233"/>
      <c r="I13" s="234">
        <v>29900</v>
      </c>
      <c r="J13" s="233"/>
      <c r="K13" s="233" t="s">
        <v>68</v>
      </c>
      <c r="L13" s="243"/>
      <c r="M13" s="243"/>
      <c r="N13" s="45"/>
      <c r="O13" s="4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1.25" customHeight="1">
      <c r="A14" s="194" t="s">
        <v>122</v>
      </c>
      <c r="B14" s="57"/>
      <c r="C14" s="244" t="s">
        <v>287</v>
      </c>
      <c r="D14" s="89"/>
      <c r="E14" s="166"/>
      <c r="F14" s="84"/>
      <c r="G14" s="166"/>
      <c r="H14" s="89"/>
      <c r="I14" s="166"/>
      <c r="J14" s="84"/>
      <c r="K14" s="166"/>
      <c r="L14" s="89"/>
      <c r="M14" s="6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1.25" customHeight="1">
      <c r="A15" s="194"/>
      <c r="B15" s="57"/>
      <c r="C15" s="241" t="s">
        <v>15</v>
      </c>
      <c r="D15" s="62"/>
      <c r="E15" s="234">
        <v>66100</v>
      </c>
      <c r="F15" s="233"/>
      <c r="G15" s="234">
        <v>13400</v>
      </c>
      <c r="H15" s="233"/>
      <c r="I15" s="234">
        <v>73700</v>
      </c>
      <c r="J15" s="233"/>
      <c r="K15" s="234">
        <v>18600</v>
      </c>
      <c r="L15" s="243"/>
      <c r="M15" s="243" t="s">
        <v>428</v>
      </c>
      <c r="N15" s="45"/>
      <c r="O15" s="4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1.25" customHeight="1">
      <c r="A16" s="190"/>
      <c r="B16" s="57"/>
      <c r="C16" s="241" t="s">
        <v>285</v>
      </c>
      <c r="D16" s="89"/>
      <c r="E16" s="245">
        <v>30600</v>
      </c>
      <c r="F16" s="246"/>
      <c r="G16" s="246" t="s">
        <v>68</v>
      </c>
      <c r="H16" s="246"/>
      <c r="I16" s="245">
        <v>34300</v>
      </c>
      <c r="J16" s="246"/>
      <c r="K16" s="246" t="s">
        <v>68</v>
      </c>
      <c r="L16" s="243"/>
      <c r="M16" s="243"/>
      <c r="N16" s="63"/>
      <c r="O16" s="6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.25" customHeight="1">
      <c r="A17" s="194"/>
      <c r="B17" s="57"/>
      <c r="C17" s="241" t="s">
        <v>217</v>
      </c>
      <c r="D17" s="89"/>
      <c r="E17" s="166"/>
      <c r="F17" s="84"/>
      <c r="G17" s="166"/>
      <c r="H17" s="89"/>
      <c r="I17" s="166"/>
      <c r="J17" s="84"/>
      <c r="K17" s="166"/>
      <c r="L17" s="89"/>
      <c r="M17" s="8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1.25" customHeight="1">
      <c r="A18" s="127"/>
      <c r="B18" s="57"/>
      <c r="C18" s="247" t="s">
        <v>15</v>
      </c>
      <c r="D18" s="89"/>
      <c r="E18" s="234">
        <v>77200</v>
      </c>
      <c r="F18" s="233"/>
      <c r="G18" s="234">
        <v>17500</v>
      </c>
      <c r="H18" s="233"/>
      <c r="I18" s="234">
        <v>139000</v>
      </c>
      <c r="J18" s="233"/>
      <c r="K18" s="234">
        <v>29600</v>
      </c>
      <c r="L18" s="89"/>
      <c r="M18" s="8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1.25" customHeight="1">
      <c r="A19" s="127"/>
      <c r="B19" s="61"/>
      <c r="C19" s="247" t="s">
        <v>285</v>
      </c>
      <c r="D19" s="89"/>
      <c r="E19" s="248">
        <v>33600</v>
      </c>
      <c r="F19" s="249"/>
      <c r="G19" s="249" t="s">
        <v>68</v>
      </c>
      <c r="H19" s="249"/>
      <c r="I19" s="248">
        <v>64100</v>
      </c>
      <c r="J19" s="249"/>
      <c r="K19" s="249" t="s">
        <v>68</v>
      </c>
      <c r="L19" s="89"/>
      <c r="M19" s="8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1.25" customHeight="1">
      <c r="A20" s="127"/>
      <c r="B20" s="240"/>
      <c r="C20" s="250" t="s">
        <v>82</v>
      </c>
      <c r="D20" s="89"/>
      <c r="E20" s="166"/>
      <c r="F20" s="84"/>
      <c r="G20" s="111"/>
      <c r="H20" s="89"/>
      <c r="I20" s="166"/>
      <c r="J20" s="84"/>
      <c r="K20" s="111"/>
      <c r="L20" s="89"/>
      <c r="M20" s="8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1.25" customHeight="1">
      <c r="A21" s="239" t="s">
        <v>321</v>
      </c>
      <c r="B21" s="240"/>
      <c r="C21" s="300" t="s">
        <v>63</v>
      </c>
      <c r="D21" s="89"/>
      <c r="E21" s="234"/>
      <c r="F21" s="233"/>
      <c r="G21" s="233"/>
      <c r="H21" s="233"/>
      <c r="I21" s="234"/>
      <c r="J21" s="233"/>
      <c r="K21" s="233"/>
      <c r="L21" s="89"/>
      <c r="M21" s="252"/>
      <c r="N21" s="63"/>
      <c r="O21" s="6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1.25" customHeight="1">
      <c r="A22" s="127" t="s">
        <v>208</v>
      </c>
      <c r="B22" s="240"/>
      <c r="C22" s="295" t="s">
        <v>211</v>
      </c>
      <c r="D22" s="89"/>
      <c r="E22" s="166"/>
      <c r="F22" s="84"/>
      <c r="G22" s="111"/>
      <c r="H22" s="89"/>
      <c r="I22" s="166"/>
      <c r="J22" s="84"/>
      <c r="K22" s="111"/>
      <c r="L22" s="89"/>
      <c r="M22" s="8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1.25" customHeight="1">
      <c r="A23" s="127"/>
      <c r="B23" s="84"/>
      <c r="C23" s="296" t="s">
        <v>15</v>
      </c>
      <c r="D23" s="89"/>
      <c r="E23" s="234">
        <v>36600</v>
      </c>
      <c r="F23" s="233"/>
      <c r="G23" s="234">
        <v>111000</v>
      </c>
      <c r="H23" s="233"/>
      <c r="I23" s="234">
        <v>49900</v>
      </c>
      <c r="J23" s="233"/>
      <c r="K23" s="234">
        <v>159000</v>
      </c>
      <c r="L23" s="89"/>
      <c r="M23" s="243" t="s">
        <v>429</v>
      </c>
      <c r="N23" s="63"/>
      <c r="O23" s="6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1.25" customHeight="1">
      <c r="A24" s="111"/>
      <c r="B24" s="134"/>
      <c r="C24" s="297" t="s">
        <v>107</v>
      </c>
      <c r="D24" s="89"/>
      <c r="E24" s="234">
        <v>24800</v>
      </c>
      <c r="F24" s="233"/>
      <c r="G24" s="233" t="s">
        <v>68</v>
      </c>
      <c r="H24" s="233"/>
      <c r="I24" s="234">
        <v>34300</v>
      </c>
      <c r="J24" s="233"/>
      <c r="K24" s="233" t="s">
        <v>68</v>
      </c>
      <c r="L24" s="89"/>
      <c r="M24" s="252" t="s">
        <v>430</v>
      </c>
      <c r="N24" s="63"/>
      <c r="O24" s="6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1.25" customHeight="1">
      <c r="A25" s="111"/>
      <c r="B25" s="84"/>
      <c r="C25" s="298"/>
      <c r="D25" s="89"/>
      <c r="E25" s="234"/>
      <c r="F25" s="233"/>
      <c r="G25" s="233"/>
      <c r="H25" s="233"/>
      <c r="I25" s="234"/>
      <c r="J25" s="233"/>
      <c r="K25" s="233"/>
      <c r="L25" s="89"/>
      <c r="M25" s="252" t="s">
        <v>431</v>
      </c>
      <c r="N25" s="63"/>
      <c r="O25" s="6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1.25" customHeight="1">
      <c r="A26" s="111"/>
      <c r="B26" s="84"/>
      <c r="C26" s="298"/>
      <c r="D26" s="89"/>
      <c r="E26" s="234"/>
      <c r="F26" s="233"/>
      <c r="G26" s="233"/>
      <c r="H26" s="233"/>
      <c r="I26" s="234"/>
      <c r="J26" s="233"/>
      <c r="K26" s="233"/>
      <c r="L26" s="89"/>
      <c r="M26" s="252" t="s">
        <v>432</v>
      </c>
      <c r="N26" s="63"/>
      <c r="O26" s="6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1.25" customHeight="1">
      <c r="A27" s="121"/>
      <c r="B27" s="61"/>
      <c r="C27" s="299"/>
      <c r="D27" s="89"/>
      <c r="E27" s="234"/>
      <c r="F27" s="233"/>
      <c r="G27" s="233"/>
      <c r="H27" s="233"/>
      <c r="I27" s="234"/>
      <c r="J27" s="233"/>
      <c r="K27" s="233"/>
      <c r="L27" s="89"/>
      <c r="M27" s="252" t="s">
        <v>322</v>
      </c>
      <c r="N27" s="63"/>
      <c r="O27" s="6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1.25" customHeight="1">
      <c r="A28" s="127" t="s">
        <v>209</v>
      </c>
      <c r="B28" s="84"/>
      <c r="C28" s="295" t="s">
        <v>212</v>
      </c>
      <c r="D28" s="89"/>
      <c r="E28" s="166"/>
      <c r="F28" s="84"/>
      <c r="G28" s="111"/>
      <c r="H28" s="89"/>
      <c r="I28" s="166"/>
      <c r="J28" s="84"/>
      <c r="K28" s="111"/>
      <c r="L28" s="89"/>
      <c r="M28" s="252"/>
      <c r="N28" s="63"/>
      <c r="O28" s="6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1.25" customHeight="1">
      <c r="A29" s="127"/>
      <c r="B29" s="134"/>
      <c r="C29" s="296" t="s">
        <v>15</v>
      </c>
      <c r="D29" s="89"/>
      <c r="E29" s="234">
        <v>2110</v>
      </c>
      <c r="F29" s="233"/>
      <c r="G29" s="234">
        <v>4290</v>
      </c>
      <c r="H29" s="233"/>
      <c r="I29" s="234">
        <v>2370</v>
      </c>
      <c r="J29" s="233"/>
      <c r="K29" s="234">
        <v>5320</v>
      </c>
      <c r="L29" s="243"/>
      <c r="M29" s="243" t="s">
        <v>433</v>
      </c>
      <c r="N29" s="63"/>
      <c r="O29" s="6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1.25" customHeight="1">
      <c r="A30" s="127"/>
      <c r="B30" s="134"/>
      <c r="C30" s="296" t="s">
        <v>107</v>
      </c>
      <c r="D30" s="89"/>
      <c r="E30" s="234">
        <v>1280</v>
      </c>
      <c r="F30" s="233"/>
      <c r="G30" s="233" t="s">
        <v>68</v>
      </c>
      <c r="H30" s="233"/>
      <c r="I30" s="234">
        <v>1450</v>
      </c>
      <c r="J30" s="233"/>
      <c r="K30" s="233" t="s">
        <v>68</v>
      </c>
      <c r="L30" s="243"/>
      <c r="M30" s="252" t="s">
        <v>323</v>
      </c>
      <c r="N30" s="63"/>
      <c r="O30" s="6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1.25" customHeight="1">
      <c r="A31" s="127" t="s">
        <v>210</v>
      </c>
      <c r="B31" s="134"/>
      <c r="C31" s="295" t="s">
        <v>213</v>
      </c>
      <c r="D31" s="89"/>
      <c r="E31" s="166"/>
      <c r="F31" s="84"/>
      <c r="G31" s="111"/>
      <c r="H31" s="89"/>
      <c r="I31" s="166"/>
      <c r="J31" s="84"/>
      <c r="K31" s="111"/>
      <c r="L31" s="89"/>
      <c r="M31" s="8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1.25" customHeight="1">
      <c r="A32" s="127"/>
      <c r="B32" s="134"/>
      <c r="C32" s="296" t="s">
        <v>15</v>
      </c>
      <c r="D32" s="89"/>
      <c r="E32" s="234">
        <v>3180</v>
      </c>
      <c r="F32" s="233"/>
      <c r="G32" s="234">
        <v>1720</v>
      </c>
      <c r="H32" s="233"/>
      <c r="I32" s="234">
        <v>1170</v>
      </c>
      <c r="J32" s="233"/>
      <c r="K32" s="234">
        <v>1290</v>
      </c>
      <c r="L32" s="243"/>
      <c r="M32" s="243" t="s">
        <v>334</v>
      </c>
      <c r="N32" s="63"/>
      <c r="O32" s="6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1.25" customHeight="1">
      <c r="A33" s="127"/>
      <c r="B33" s="134"/>
      <c r="C33" s="296" t="s">
        <v>107</v>
      </c>
      <c r="D33" s="89"/>
      <c r="E33" s="234">
        <v>1720</v>
      </c>
      <c r="F33" s="233"/>
      <c r="G33" s="233" t="s">
        <v>68</v>
      </c>
      <c r="H33" s="233"/>
      <c r="I33" s="234">
        <v>697.303</v>
      </c>
      <c r="J33" s="233"/>
      <c r="K33" s="233" t="s">
        <v>68</v>
      </c>
      <c r="L33" s="243"/>
      <c r="M33" s="252" t="s">
        <v>335</v>
      </c>
      <c r="N33" s="63"/>
      <c r="O33" s="6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1.25" customHeight="1">
      <c r="A34" s="127" t="s">
        <v>83</v>
      </c>
      <c r="B34" s="134"/>
      <c r="C34" s="295" t="s">
        <v>214</v>
      </c>
      <c r="D34" s="89"/>
      <c r="E34" s="166"/>
      <c r="F34" s="84"/>
      <c r="G34" s="111"/>
      <c r="H34" s="89"/>
      <c r="I34" s="166"/>
      <c r="J34" s="84"/>
      <c r="K34" s="111"/>
      <c r="L34" s="89"/>
      <c r="M34" s="8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1.25" customHeight="1">
      <c r="A35" s="127"/>
      <c r="B35" s="134"/>
      <c r="C35" s="296" t="s">
        <v>15</v>
      </c>
      <c r="D35" s="89"/>
      <c r="E35" s="234">
        <v>198000</v>
      </c>
      <c r="F35" s="233"/>
      <c r="G35" s="234">
        <v>167000</v>
      </c>
      <c r="H35" s="233"/>
      <c r="I35" s="234">
        <v>454000</v>
      </c>
      <c r="J35" s="233"/>
      <c r="K35" s="234">
        <v>597000</v>
      </c>
      <c r="L35" s="243"/>
      <c r="M35" s="243" t="s">
        <v>434</v>
      </c>
      <c r="N35" s="63"/>
      <c r="O35" s="6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1.25" customHeight="1">
      <c r="A36" s="111"/>
      <c r="B36" s="134"/>
      <c r="C36" s="297" t="s">
        <v>107</v>
      </c>
      <c r="D36" s="89"/>
      <c r="E36" s="234">
        <v>109000</v>
      </c>
      <c r="F36" s="233"/>
      <c r="G36" s="233" t="s">
        <v>68</v>
      </c>
      <c r="H36" s="233"/>
      <c r="I36" s="234">
        <v>261000</v>
      </c>
      <c r="J36" s="233"/>
      <c r="K36" s="233" t="s">
        <v>68</v>
      </c>
      <c r="L36" s="243"/>
      <c r="M36" s="252" t="s">
        <v>435</v>
      </c>
      <c r="N36" s="63"/>
      <c r="O36" s="6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1.25" customHeight="1">
      <c r="A37" s="111"/>
      <c r="B37" s="84"/>
      <c r="C37" s="297"/>
      <c r="D37" s="89"/>
      <c r="E37" s="234"/>
      <c r="F37" s="233"/>
      <c r="G37" s="233"/>
      <c r="H37" s="233"/>
      <c r="I37" s="234"/>
      <c r="J37" s="233"/>
      <c r="K37" s="233"/>
      <c r="L37" s="243"/>
      <c r="M37" s="252" t="s">
        <v>436</v>
      </c>
      <c r="N37" s="63"/>
      <c r="O37" s="6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1.25" customHeight="1">
      <c r="A38" s="111"/>
      <c r="B38" s="84"/>
      <c r="C38" s="297"/>
      <c r="D38" s="89"/>
      <c r="E38" s="234"/>
      <c r="F38" s="233"/>
      <c r="G38" s="233"/>
      <c r="H38" s="233"/>
      <c r="I38" s="234"/>
      <c r="J38" s="233"/>
      <c r="K38" s="233"/>
      <c r="L38" s="243"/>
      <c r="M38" s="252" t="s">
        <v>437</v>
      </c>
      <c r="N38" s="63"/>
      <c r="O38" s="6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1.25" customHeight="1">
      <c r="A39" s="111"/>
      <c r="B39" s="84"/>
      <c r="C39" s="297"/>
      <c r="D39" s="89"/>
      <c r="E39" s="234"/>
      <c r="F39" s="233"/>
      <c r="G39" s="233"/>
      <c r="H39" s="233"/>
      <c r="I39" s="234"/>
      <c r="J39" s="233"/>
      <c r="K39" s="233"/>
      <c r="L39" s="243"/>
      <c r="M39" s="252" t="s">
        <v>336</v>
      </c>
      <c r="N39" s="63"/>
      <c r="O39" s="6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1.25" customHeight="1">
      <c r="A40" s="111"/>
      <c r="B40" s="84"/>
      <c r="C40" s="297"/>
      <c r="D40" s="89"/>
      <c r="E40" s="234"/>
      <c r="F40" s="233"/>
      <c r="G40" s="233"/>
      <c r="H40" s="233"/>
      <c r="I40" s="234"/>
      <c r="J40" s="233"/>
      <c r="K40" s="233"/>
      <c r="L40" s="243"/>
      <c r="M40" s="252" t="s">
        <v>338</v>
      </c>
      <c r="N40" s="63"/>
      <c r="O40" s="6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1.25" customHeight="1">
      <c r="A41" s="121"/>
      <c r="B41" s="61"/>
      <c r="C41" s="299"/>
      <c r="D41" s="188"/>
      <c r="E41" s="246"/>
      <c r="F41" s="246"/>
      <c r="G41" s="246"/>
      <c r="H41" s="246"/>
      <c r="I41" s="246"/>
      <c r="J41" s="246"/>
      <c r="K41" s="246"/>
      <c r="L41" s="374"/>
      <c r="M41" s="375" t="s">
        <v>337</v>
      </c>
      <c r="N41" s="63"/>
      <c r="O41" s="6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1.25" customHeight="1">
      <c r="A42" s="4" t="s">
        <v>518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4:256" ht="11.25" customHeight="1">
      <c r="N43" s="63"/>
      <c r="O43" s="6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4:256" ht="11.25" customHeight="1">
      <c r="N44" s="63"/>
      <c r="O44" s="6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4:256" ht="11.25" customHeight="1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6:256" ht="11.25" customHeight="1">
      <c r="F46" s="4"/>
      <c r="I46" s="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1.25" customHeight="1">
      <c r="A47" s="397" t="s">
        <v>524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1.25" customHeight="1">
      <c r="A48" s="422" t="s">
        <v>496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1.2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1.25" customHeight="1">
      <c r="A50" s="169"/>
      <c r="B50" s="169"/>
      <c r="C50" s="169"/>
      <c r="D50" s="169"/>
      <c r="E50" s="423">
        <v>2009</v>
      </c>
      <c r="F50" s="423"/>
      <c r="G50" s="423"/>
      <c r="H50" s="169"/>
      <c r="I50" s="423">
        <v>2010</v>
      </c>
      <c r="J50" s="423"/>
      <c r="K50" s="423"/>
      <c r="L50" s="169"/>
      <c r="M50" s="16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1.25" customHeight="1">
      <c r="A51" s="128"/>
      <c r="B51" s="128"/>
      <c r="C51" s="128"/>
      <c r="D51" s="128"/>
      <c r="E51" s="147" t="s">
        <v>38</v>
      </c>
      <c r="F51" s="62"/>
      <c r="G51" s="62" t="s">
        <v>283</v>
      </c>
      <c r="H51" s="128"/>
      <c r="I51" s="147" t="s">
        <v>38</v>
      </c>
      <c r="J51" s="62"/>
      <c r="K51" s="62" t="s">
        <v>283</v>
      </c>
      <c r="L51" s="128"/>
      <c r="M51" s="84" t="s">
        <v>319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1.25" customHeight="1">
      <c r="A52" s="57" t="s">
        <v>240</v>
      </c>
      <c r="B52" s="57"/>
      <c r="C52" s="57" t="s">
        <v>75</v>
      </c>
      <c r="D52" s="170"/>
      <c r="E52" s="230" t="s">
        <v>412</v>
      </c>
      <c r="F52" s="57"/>
      <c r="G52" s="57" t="s">
        <v>76</v>
      </c>
      <c r="H52" s="170"/>
      <c r="I52" s="230" t="s">
        <v>412</v>
      </c>
      <c r="J52" s="57"/>
      <c r="K52" s="57" t="s">
        <v>76</v>
      </c>
      <c r="L52" s="170"/>
      <c r="M52" s="145" t="s">
        <v>268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1.25" customHeight="1">
      <c r="A53" s="190" t="s">
        <v>85</v>
      </c>
      <c r="B53" s="77"/>
      <c r="C53" s="49" t="s">
        <v>189</v>
      </c>
      <c r="D53" s="89"/>
      <c r="E53" s="166"/>
      <c r="F53" s="84"/>
      <c r="G53" s="111"/>
      <c r="H53" s="89"/>
      <c r="I53" s="166"/>
      <c r="J53" s="84"/>
      <c r="K53" s="111"/>
      <c r="L53" s="89"/>
      <c r="M53" s="6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1.25" customHeight="1">
      <c r="A54" s="190"/>
      <c r="B54" s="77"/>
      <c r="C54" s="241" t="s">
        <v>15</v>
      </c>
      <c r="D54" s="89"/>
      <c r="E54" s="234">
        <v>7560</v>
      </c>
      <c r="F54" s="233"/>
      <c r="G54" s="376">
        <v>9140</v>
      </c>
      <c r="H54" s="233"/>
      <c r="I54" s="234">
        <v>17000</v>
      </c>
      <c r="J54" s="233"/>
      <c r="K54" s="376">
        <v>28200</v>
      </c>
      <c r="L54" s="243"/>
      <c r="M54" s="243" t="s">
        <v>280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1.25" customHeight="1">
      <c r="A55" s="190"/>
      <c r="B55" s="77"/>
      <c r="C55" s="241" t="s">
        <v>107</v>
      </c>
      <c r="D55" s="89"/>
      <c r="E55" s="245">
        <v>3120</v>
      </c>
      <c r="F55" s="246"/>
      <c r="G55" s="246" t="s">
        <v>68</v>
      </c>
      <c r="H55" s="246"/>
      <c r="I55" s="245">
        <v>7210</v>
      </c>
      <c r="J55" s="246"/>
      <c r="K55" s="246" t="s">
        <v>68</v>
      </c>
      <c r="L55" s="243"/>
      <c r="M55" s="243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1.25" customHeight="1">
      <c r="A56" s="194"/>
      <c r="B56" s="170"/>
      <c r="C56" s="241" t="s">
        <v>215</v>
      </c>
      <c r="D56" s="89"/>
      <c r="E56" s="166"/>
      <c r="F56" s="253"/>
      <c r="G56" s="166"/>
      <c r="H56" s="253"/>
      <c r="I56" s="166"/>
      <c r="J56" s="253"/>
      <c r="K56" s="166"/>
      <c r="L56" s="89"/>
      <c r="M56" s="8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1.25" customHeight="1">
      <c r="A57" s="194"/>
      <c r="B57" s="170"/>
      <c r="C57" s="254" t="s">
        <v>15</v>
      </c>
      <c r="D57" s="89"/>
      <c r="E57" s="234">
        <v>248000</v>
      </c>
      <c r="F57" s="233"/>
      <c r="G57" s="234">
        <v>294000</v>
      </c>
      <c r="H57" s="233"/>
      <c r="I57" s="234">
        <v>524000</v>
      </c>
      <c r="J57" s="233"/>
      <c r="K57" s="234">
        <v>791000</v>
      </c>
      <c r="L57" s="89"/>
      <c r="M57" s="8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1.25" customHeight="1">
      <c r="A58" s="194"/>
      <c r="B58" s="170"/>
      <c r="C58" s="254" t="s">
        <v>107</v>
      </c>
      <c r="D58" s="89"/>
      <c r="E58" s="245">
        <v>140000</v>
      </c>
      <c r="F58" s="246"/>
      <c r="G58" s="246" t="s">
        <v>68</v>
      </c>
      <c r="H58" s="246"/>
      <c r="I58" s="245">
        <v>305000</v>
      </c>
      <c r="J58" s="246"/>
      <c r="K58" s="246" t="s">
        <v>68</v>
      </c>
      <c r="L58" s="188"/>
      <c r="M58" s="8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1.25" customHeight="1">
      <c r="A59" s="127"/>
      <c r="B59" s="170"/>
      <c r="C59" s="200" t="s">
        <v>190</v>
      </c>
      <c r="D59" s="128"/>
      <c r="E59" s="253"/>
      <c r="F59" s="89"/>
      <c r="G59" s="89"/>
      <c r="H59" s="89"/>
      <c r="I59" s="253"/>
      <c r="J59" s="89"/>
      <c r="K59" s="89"/>
      <c r="L59" s="128"/>
      <c r="M59" s="12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1.25" customHeight="1">
      <c r="A60" s="255" t="s">
        <v>124</v>
      </c>
      <c r="B60" s="256"/>
      <c r="C60" s="257" t="s">
        <v>187</v>
      </c>
      <c r="D60" s="89"/>
      <c r="E60" s="234">
        <v>634.74</v>
      </c>
      <c r="F60" s="233"/>
      <c r="G60" s="234">
        <v>6410</v>
      </c>
      <c r="H60" s="233"/>
      <c r="I60" s="234">
        <v>1860</v>
      </c>
      <c r="J60" s="233"/>
      <c r="K60" s="234">
        <v>22800</v>
      </c>
      <c r="L60" s="243"/>
      <c r="M60" s="243" t="s">
        <v>438</v>
      </c>
      <c r="N60" s="63"/>
      <c r="O60" s="6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1.25" customHeight="1">
      <c r="A61" s="195"/>
      <c r="B61" s="89"/>
      <c r="C61" s="182"/>
      <c r="D61" s="89"/>
      <c r="E61" s="234"/>
      <c r="F61" s="233"/>
      <c r="G61" s="294"/>
      <c r="H61" s="233"/>
      <c r="I61" s="234"/>
      <c r="J61" s="233"/>
      <c r="K61" s="294"/>
      <c r="L61" s="243"/>
      <c r="M61" s="252" t="s">
        <v>439</v>
      </c>
      <c r="N61" s="63"/>
      <c r="O61" s="6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1.25" customHeight="1">
      <c r="A62" s="258"/>
      <c r="B62" s="188"/>
      <c r="C62" s="228"/>
      <c r="D62" s="89"/>
      <c r="E62" s="233"/>
      <c r="F62" s="233"/>
      <c r="G62" s="233"/>
      <c r="H62" s="233"/>
      <c r="I62" s="233"/>
      <c r="J62" s="233"/>
      <c r="K62" s="233"/>
      <c r="L62" s="243"/>
      <c r="M62" s="252" t="s">
        <v>339</v>
      </c>
      <c r="N62" s="63"/>
      <c r="O62" s="6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1.25" customHeight="1">
      <c r="A63" s="255" t="s">
        <v>80</v>
      </c>
      <c r="B63" s="256"/>
      <c r="C63" s="257" t="s">
        <v>191</v>
      </c>
      <c r="D63" s="89"/>
      <c r="E63" s="234">
        <v>106.842</v>
      </c>
      <c r="F63" s="233"/>
      <c r="G63" s="234">
        <v>797</v>
      </c>
      <c r="H63" s="233"/>
      <c r="I63" s="234">
        <v>543.845</v>
      </c>
      <c r="J63" s="233"/>
      <c r="K63" s="234">
        <v>2260</v>
      </c>
      <c r="L63" s="243"/>
      <c r="M63" s="243" t="s">
        <v>440</v>
      </c>
      <c r="N63" s="63"/>
      <c r="O63" s="6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1.25" customHeight="1">
      <c r="A64" s="258"/>
      <c r="B64" s="188"/>
      <c r="C64" s="228"/>
      <c r="D64" s="89"/>
      <c r="E64" s="259"/>
      <c r="F64" s="259"/>
      <c r="G64" s="259"/>
      <c r="H64" s="259"/>
      <c r="I64" s="259"/>
      <c r="J64" s="259"/>
      <c r="K64" s="259"/>
      <c r="L64" s="260"/>
      <c r="M64" s="304" t="s">
        <v>324</v>
      </c>
      <c r="N64" s="63"/>
      <c r="O64" s="6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1.25" customHeight="1">
      <c r="A65" s="195" t="s">
        <v>81</v>
      </c>
      <c r="B65" s="89"/>
      <c r="C65" s="182" t="s">
        <v>192</v>
      </c>
      <c r="D65" s="89"/>
      <c r="E65" s="234">
        <v>6830</v>
      </c>
      <c r="F65" s="233"/>
      <c r="G65" s="234">
        <v>67700</v>
      </c>
      <c r="H65" s="233"/>
      <c r="I65" s="234">
        <v>10600</v>
      </c>
      <c r="J65" s="233"/>
      <c r="K65" s="234">
        <v>122000</v>
      </c>
      <c r="L65" s="243"/>
      <c r="M65" s="243" t="s">
        <v>441</v>
      </c>
      <c r="N65" s="63"/>
      <c r="O65" s="6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1.25" customHeight="1">
      <c r="A66" s="195"/>
      <c r="B66" s="89"/>
      <c r="C66" s="182"/>
      <c r="D66" s="89"/>
      <c r="E66" s="233"/>
      <c r="F66" s="233"/>
      <c r="G66" s="233"/>
      <c r="H66" s="233"/>
      <c r="I66" s="233"/>
      <c r="J66" s="233"/>
      <c r="K66" s="233"/>
      <c r="L66" s="243"/>
      <c r="M66" s="252" t="s">
        <v>442</v>
      </c>
      <c r="N66" s="63"/>
      <c r="O66" s="6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1.25" customHeight="1">
      <c r="A67" s="275"/>
      <c r="B67" s="188"/>
      <c r="C67" s="228"/>
      <c r="D67" s="89"/>
      <c r="E67" s="259"/>
      <c r="F67" s="259"/>
      <c r="G67" s="259"/>
      <c r="H67" s="259"/>
      <c r="I67" s="259"/>
      <c r="J67" s="259"/>
      <c r="K67" s="259"/>
      <c r="L67" s="243"/>
      <c r="M67" s="252" t="s">
        <v>443</v>
      </c>
      <c r="N67" s="63"/>
      <c r="O67" s="6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1.25" customHeight="1">
      <c r="A68" s="262"/>
      <c r="B68" s="170"/>
      <c r="C68" s="263" t="s">
        <v>237</v>
      </c>
      <c r="D68" s="89"/>
      <c r="E68" s="264">
        <v>7570</v>
      </c>
      <c r="F68" s="265"/>
      <c r="G68" s="264">
        <v>74900</v>
      </c>
      <c r="H68" s="265"/>
      <c r="I68" s="264">
        <v>13000</v>
      </c>
      <c r="J68" s="265"/>
      <c r="K68" s="264">
        <v>148000</v>
      </c>
      <c r="L68" s="62"/>
      <c r="M68" s="62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1.25" customHeight="1">
      <c r="A69" s="48"/>
      <c r="B69" s="81"/>
      <c r="C69" s="48" t="s">
        <v>87</v>
      </c>
      <c r="D69" s="83"/>
      <c r="E69" s="266"/>
      <c r="F69" s="266"/>
      <c r="G69" s="266"/>
      <c r="H69" s="266"/>
      <c r="I69" s="266"/>
      <c r="J69" s="266"/>
      <c r="K69" s="266"/>
      <c r="L69" s="83"/>
      <c r="M69" s="8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1.25" customHeight="1">
      <c r="A70" s="48"/>
      <c r="B70" s="77"/>
      <c r="C70" s="49" t="s">
        <v>125</v>
      </c>
      <c r="D70" s="89"/>
      <c r="E70" s="253"/>
      <c r="F70" s="253"/>
      <c r="G70" s="253"/>
      <c r="H70" s="253"/>
      <c r="I70" s="253"/>
      <c r="J70" s="253"/>
      <c r="K70" s="253"/>
      <c r="L70" s="89"/>
      <c r="M70" s="8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1.25" customHeight="1">
      <c r="A71" s="267" t="s">
        <v>89</v>
      </c>
      <c r="B71" s="128"/>
      <c r="C71" s="242" t="s">
        <v>90</v>
      </c>
      <c r="D71" s="89"/>
      <c r="E71" s="234">
        <v>6240</v>
      </c>
      <c r="F71" s="233"/>
      <c r="G71" s="234">
        <v>18400</v>
      </c>
      <c r="H71" s="233"/>
      <c r="I71" s="234">
        <v>5050</v>
      </c>
      <c r="J71" s="233"/>
      <c r="K71" s="234">
        <v>14100</v>
      </c>
      <c r="L71" s="243"/>
      <c r="M71" s="243" t="s">
        <v>444</v>
      </c>
      <c r="N71" s="63"/>
      <c r="O71" s="63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1.25" customHeight="1">
      <c r="A72" s="267"/>
      <c r="B72" s="128"/>
      <c r="C72" s="242"/>
      <c r="D72" s="89"/>
      <c r="E72" s="233"/>
      <c r="F72" s="233"/>
      <c r="G72" s="233"/>
      <c r="H72" s="233"/>
      <c r="I72" s="233"/>
      <c r="J72" s="233"/>
      <c r="K72" s="233"/>
      <c r="L72" s="243"/>
      <c r="M72" s="252" t="s">
        <v>445</v>
      </c>
      <c r="N72" s="63"/>
      <c r="O72" s="6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1.25" customHeight="1">
      <c r="A73" s="267"/>
      <c r="B73" s="128"/>
      <c r="C73" s="242"/>
      <c r="D73" s="89"/>
      <c r="E73" s="233"/>
      <c r="F73" s="233"/>
      <c r="G73" s="233"/>
      <c r="H73" s="233"/>
      <c r="I73" s="233"/>
      <c r="J73" s="233"/>
      <c r="K73" s="233"/>
      <c r="L73" s="243"/>
      <c r="M73" s="252" t="s">
        <v>341</v>
      </c>
      <c r="N73" s="63"/>
      <c r="O73" s="6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1.25" customHeight="1">
      <c r="A74" s="258"/>
      <c r="B74" s="188"/>
      <c r="C74" s="228"/>
      <c r="D74" s="89"/>
      <c r="E74" s="233"/>
      <c r="F74" s="233"/>
      <c r="G74" s="233"/>
      <c r="H74" s="233"/>
      <c r="I74" s="233"/>
      <c r="J74" s="233"/>
      <c r="K74" s="233"/>
      <c r="L74" s="243"/>
      <c r="M74" s="252" t="s">
        <v>340</v>
      </c>
      <c r="N74" s="63"/>
      <c r="O74" s="6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ht="11.25" customHeight="1">
      <c r="A75" s="267" t="s">
        <v>91</v>
      </c>
      <c r="B75" s="128"/>
      <c r="C75" s="242" t="s">
        <v>92</v>
      </c>
      <c r="D75" s="89"/>
      <c r="E75" s="234">
        <v>2850</v>
      </c>
      <c r="F75" s="233"/>
      <c r="G75" s="234">
        <v>9560</v>
      </c>
      <c r="H75" s="233"/>
      <c r="I75" s="234">
        <v>3200</v>
      </c>
      <c r="J75" s="233"/>
      <c r="K75" s="234">
        <v>13800</v>
      </c>
      <c r="L75" s="243"/>
      <c r="M75" s="243" t="s">
        <v>446</v>
      </c>
      <c r="N75" s="63"/>
      <c r="O75" s="6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1.25" customHeight="1">
      <c r="A76" s="267"/>
      <c r="B76" s="128"/>
      <c r="C76" s="242"/>
      <c r="D76" s="89"/>
      <c r="E76" s="233"/>
      <c r="F76" s="233"/>
      <c r="G76" s="233"/>
      <c r="H76" s="233"/>
      <c r="I76" s="233"/>
      <c r="J76" s="233"/>
      <c r="K76" s="233"/>
      <c r="L76" s="243"/>
      <c r="M76" s="252" t="s">
        <v>342</v>
      </c>
      <c r="N76" s="63"/>
      <c r="O76" s="63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ht="11.25" customHeight="1">
      <c r="A77" s="267"/>
      <c r="B77" s="128"/>
      <c r="C77" s="242"/>
      <c r="D77" s="89"/>
      <c r="E77" s="233"/>
      <c r="F77" s="233"/>
      <c r="G77" s="233"/>
      <c r="H77" s="233"/>
      <c r="I77" s="233"/>
      <c r="J77" s="233"/>
      <c r="K77" s="233"/>
      <c r="L77" s="243"/>
      <c r="M77" s="252" t="s">
        <v>343</v>
      </c>
      <c r="N77" s="63"/>
      <c r="O77" s="63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ht="11.25" customHeight="1">
      <c r="A78" s="258"/>
      <c r="B78" s="188"/>
      <c r="C78" s="228"/>
      <c r="D78" s="89"/>
      <c r="E78" s="233"/>
      <c r="F78" s="233"/>
      <c r="G78" s="233"/>
      <c r="H78" s="233"/>
      <c r="I78" s="233"/>
      <c r="J78" s="233"/>
      <c r="K78" s="233"/>
      <c r="L78" s="243"/>
      <c r="M78" s="252" t="s">
        <v>344</v>
      </c>
      <c r="N78" s="63"/>
      <c r="O78" s="6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1.25" customHeight="1">
      <c r="A79" s="194"/>
      <c r="B79" s="170"/>
      <c r="C79" s="263" t="s">
        <v>238</v>
      </c>
      <c r="D79" s="89"/>
      <c r="E79" s="264">
        <v>9100</v>
      </c>
      <c r="F79" s="265"/>
      <c r="G79" s="264">
        <v>28000</v>
      </c>
      <c r="H79" s="265"/>
      <c r="I79" s="264">
        <v>8240</v>
      </c>
      <c r="J79" s="265"/>
      <c r="K79" s="264">
        <v>27900</v>
      </c>
      <c r="L79" s="89"/>
      <c r="M79" s="8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11.25" customHeight="1">
      <c r="A80" s="255" t="s">
        <v>228</v>
      </c>
      <c r="B80" s="256"/>
      <c r="C80" s="268" t="s">
        <v>234</v>
      </c>
      <c r="D80" s="89"/>
      <c r="E80" s="341">
        <v>70.639</v>
      </c>
      <c r="F80" s="342"/>
      <c r="G80" s="342">
        <v>88</v>
      </c>
      <c r="H80" s="342"/>
      <c r="I80" s="341">
        <v>325</v>
      </c>
      <c r="J80" s="342"/>
      <c r="K80" s="342">
        <v>351</v>
      </c>
      <c r="L80" s="243"/>
      <c r="M80" s="243" t="s">
        <v>325</v>
      </c>
      <c r="N80" s="63"/>
      <c r="O80" s="6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11.25" customHeight="1">
      <c r="A81" s="88"/>
      <c r="B81" s="77"/>
      <c r="C81" s="49" t="s">
        <v>94</v>
      </c>
      <c r="D81" s="89"/>
      <c r="E81" s="253"/>
      <c r="F81" s="253"/>
      <c r="G81" s="253"/>
      <c r="H81" s="253"/>
      <c r="I81" s="253"/>
      <c r="J81" s="253"/>
      <c r="K81" s="253"/>
      <c r="L81" s="89"/>
      <c r="M81" s="8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11.25" customHeight="1">
      <c r="A82" s="269" t="s">
        <v>229</v>
      </c>
      <c r="B82" s="169"/>
      <c r="C82" s="270" t="s">
        <v>193</v>
      </c>
      <c r="D82" s="89"/>
      <c r="E82" s="234">
        <v>32.2</v>
      </c>
      <c r="F82" s="233"/>
      <c r="G82" s="234">
        <v>101</v>
      </c>
      <c r="H82" s="233"/>
      <c r="I82" s="234">
        <v>167.926</v>
      </c>
      <c r="J82" s="233"/>
      <c r="K82" s="234">
        <v>701</v>
      </c>
      <c r="L82" s="243"/>
      <c r="M82" s="243" t="s">
        <v>326</v>
      </c>
      <c r="N82" s="63"/>
      <c r="O82" s="6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11.25" customHeight="1">
      <c r="A83" s="195"/>
      <c r="B83" s="89"/>
      <c r="C83" s="182"/>
      <c r="D83" s="89"/>
      <c r="E83" s="234"/>
      <c r="F83" s="233"/>
      <c r="G83" s="234"/>
      <c r="H83" s="233"/>
      <c r="I83" s="234"/>
      <c r="J83" s="233"/>
      <c r="K83" s="234"/>
      <c r="L83" s="243"/>
      <c r="M83" s="252" t="s">
        <v>327</v>
      </c>
      <c r="N83" s="63"/>
      <c r="O83" s="6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1.25" customHeight="1">
      <c r="A84" s="190" t="s">
        <v>96</v>
      </c>
      <c r="B84" s="77"/>
      <c r="C84" s="50" t="s">
        <v>97</v>
      </c>
      <c r="D84" s="89"/>
      <c r="E84" s="234">
        <v>15000</v>
      </c>
      <c r="F84" s="233"/>
      <c r="G84" s="234">
        <v>17300</v>
      </c>
      <c r="H84" s="233"/>
      <c r="I84" s="234">
        <v>150.007</v>
      </c>
      <c r="J84" s="233"/>
      <c r="K84" s="234">
        <v>438</v>
      </c>
      <c r="L84" s="243"/>
      <c r="M84" s="243" t="s">
        <v>328</v>
      </c>
      <c r="N84" s="63"/>
      <c r="O84" s="6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ht="11.25" customHeight="1">
      <c r="A85" s="267"/>
      <c r="B85" s="128"/>
      <c r="C85" s="242" t="s">
        <v>126</v>
      </c>
      <c r="D85" s="89"/>
      <c r="E85" s="233"/>
      <c r="F85" s="233"/>
      <c r="G85" s="233"/>
      <c r="H85" s="233"/>
      <c r="I85" s="233"/>
      <c r="J85" s="233"/>
      <c r="K85" s="233"/>
      <c r="L85" s="243"/>
      <c r="M85" s="243" t="s">
        <v>250</v>
      </c>
      <c r="N85" s="63"/>
      <c r="O85" s="63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11.25" customHeight="1">
      <c r="A86" s="127"/>
      <c r="B86" s="170"/>
      <c r="C86" s="263" t="s">
        <v>218</v>
      </c>
      <c r="D86" s="89"/>
      <c r="E86" s="181"/>
      <c r="F86" s="84"/>
      <c r="G86" s="271"/>
      <c r="H86" s="253"/>
      <c r="I86" s="181"/>
      <c r="J86" s="84"/>
      <c r="K86" s="271"/>
      <c r="L86" s="89"/>
      <c r="M86" s="8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11.25" customHeight="1">
      <c r="A87" s="194" t="s">
        <v>98</v>
      </c>
      <c r="B87" s="170"/>
      <c r="C87" s="263" t="s">
        <v>99</v>
      </c>
      <c r="D87" s="89"/>
      <c r="E87" s="234">
        <v>3.2</v>
      </c>
      <c r="F87" s="233"/>
      <c r="G87" s="233">
        <v>10</v>
      </c>
      <c r="H87" s="233"/>
      <c r="I87" s="234">
        <v>11.813</v>
      </c>
      <c r="J87" s="233"/>
      <c r="K87" s="233">
        <v>59</v>
      </c>
      <c r="L87" s="243"/>
      <c r="M87" s="243" t="s">
        <v>329</v>
      </c>
      <c r="N87" s="63"/>
      <c r="O87" s="6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11.25" customHeight="1">
      <c r="A88" s="269" t="s">
        <v>230</v>
      </c>
      <c r="B88" s="169"/>
      <c r="C88" s="272" t="s">
        <v>92</v>
      </c>
      <c r="D88" s="89"/>
      <c r="E88" s="301">
        <v>238.564</v>
      </c>
      <c r="F88" s="302"/>
      <c r="G88" s="302">
        <v>711</v>
      </c>
      <c r="H88" s="302"/>
      <c r="I88" s="301">
        <v>439.024</v>
      </c>
      <c r="J88" s="302"/>
      <c r="K88" s="301">
        <v>1530</v>
      </c>
      <c r="L88" s="303"/>
      <c r="M88" s="303" t="s">
        <v>447</v>
      </c>
      <c r="N88" s="303"/>
      <c r="O88" s="303"/>
      <c r="P88" s="303"/>
      <c r="Q88" s="303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1.25" customHeight="1">
      <c r="A89" s="195"/>
      <c r="B89" s="89"/>
      <c r="C89" s="184"/>
      <c r="D89" s="89"/>
      <c r="E89" s="302"/>
      <c r="F89" s="302"/>
      <c r="G89" s="302"/>
      <c r="H89" s="302"/>
      <c r="I89" s="302"/>
      <c r="J89" s="302"/>
      <c r="K89" s="302"/>
      <c r="L89" s="303"/>
      <c r="M89" s="252" t="s">
        <v>345</v>
      </c>
      <c r="N89" s="303"/>
      <c r="O89" s="303"/>
      <c r="P89" s="303"/>
      <c r="Q89" s="303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11.25" customHeight="1">
      <c r="A90" s="258"/>
      <c r="B90" s="188"/>
      <c r="C90" s="254"/>
      <c r="D90" s="89"/>
      <c r="E90" s="302"/>
      <c r="F90" s="302"/>
      <c r="G90" s="302"/>
      <c r="H90" s="302"/>
      <c r="I90" s="302"/>
      <c r="J90" s="302"/>
      <c r="K90" s="302"/>
      <c r="L90" s="303"/>
      <c r="M90" s="252" t="s">
        <v>346</v>
      </c>
      <c r="N90" s="303"/>
      <c r="O90" s="303"/>
      <c r="P90" s="303"/>
      <c r="Q90" s="30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11.25" customHeight="1">
      <c r="A91" s="194"/>
      <c r="B91" s="170"/>
      <c r="C91" s="273" t="s">
        <v>221</v>
      </c>
      <c r="D91" s="188"/>
      <c r="E91" s="276">
        <v>15300</v>
      </c>
      <c r="F91" s="277"/>
      <c r="G91" s="276">
        <v>18100</v>
      </c>
      <c r="H91" s="277"/>
      <c r="I91" s="276">
        <v>768.77</v>
      </c>
      <c r="J91" s="277"/>
      <c r="K91" s="276">
        <v>2730</v>
      </c>
      <c r="L91" s="188"/>
      <c r="M91" s="188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ht="11.25" customHeight="1">
      <c r="A92" s="4" t="s">
        <v>518</v>
      </c>
      <c r="N92" s="63"/>
      <c r="O92" s="6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ht="11.25" customHeight="1">
      <c r="A93" s="397" t="s">
        <v>524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63"/>
      <c r="O93" s="63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1.25" customHeight="1">
      <c r="A94" s="422" t="s">
        <v>496</v>
      </c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63"/>
      <c r="O94" s="6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ht="11.25" customHeight="1">
      <c r="A95" s="421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63"/>
      <c r="O95" s="6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ht="11.25" customHeight="1">
      <c r="A96" s="169"/>
      <c r="B96" s="169"/>
      <c r="C96" s="169"/>
      <c r="D96" s="169"/>
      <c r="E96" s="423">
        <v>2009</v>
      </c>
      <c r="F96" s="423"/>
      <c r="G96" s="423"/>
      <c r="H96" s="169"/>
      <c r="I96" s="423">
        <v>2010</v>
      </c>
      <c r="J96" s="423"/>
      <c r="K96" s="423"/>
      <c r="L96" s="169"/>
      <c r="M96" s="16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ht="11.25" customHeight="1">
      <c r="A97" s="128"/>
      <c r="B97" s="128"/>
      <c r="C97" s="128"/>
      <c r="D97" s="128"/>
      <c r="E97" s="147" t="s">
        <v>38</v>
      </c>
      <c r="F97" s="62"/>
      <c r="G97" s="62" t="s">
        <v>283</v>
      </c>
      <c r="H97" s="128"/>
      <c r="I97" s="147" t="s">
        <v>38</v>
      </c>
      <c r="J97" s="62"/>
      <c r="K97" s="62" t="s">
        <v>283</v>
      </c>
      <c r="L97" s="128"/>
      <c r="M97" s="84" t="s">
        <v>319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ht="11.25" customHeight="1">
      <c r="A98" s="57" t="s">
        <v>240</v>
      </c>
      <c r="B98" s="57"/>
      <c r="C98" s="57" t="s">
        <v>75</v>
      </c>
      <c r="D98" s="170"/>
      <c r="E98" s="391" t="s">
        <v>412</v>
      </c>
      <c r="F98" s="61"/>
      <c r="G98" s="61" t="s">
        <v>76</v>
      </c>
      <c r="H98" s="188"/>
      <c r="I98" s="391" t="s">
        <v>412</v>
      </c>
      <c r="J98" s="61"/>
      <c r="K98" s="61" t="s">
        <v>76</v>
      </c>
      <c r="L98" s="170"/>
      <c r="M98" s="145" t="s">
        <v>268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ht="11.25" customHeight="1">
      <c r="A99" s="255" t="s">
        <v>127</v>
      </c>
      <c r="B99" s="256"/>
      <c r="C99" s="268" t="s">
        <v>194</v>
      </c>
      <c r="D99" s="89"/>
      <c r="E99" s="274">
        <v>165.262</v>
      </c>
      <c r="F99" s="259"/>
      <c r="G99" s="390">
        <v>3060</v>
      </c>
      <c r="H99" s="259"/>
      <c r="I99" s="274">
        <v>242.066</v>
      </c>
      <c r="J99" s="259"/>
      <c r="K99" s="390">
        <v>4370</v>
      </c>
      <c r="L99" s="243"/>
      <c r="M99" s="243" t="s">
        <v>448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ht="11.25" customHeight="1">
      <c r="A100" s="195"/>
      <c r="B100" s="89"/>
      <c r="C100" s="196"/>
      <c r="D100" s="89"/>
      <c r="E100" s="234"/>
      <c r="F100" s="233"/>
      <c r="G100" s="234"/>
      <c r="H100" s="233"/>
      <c r="I100" s="234"/>
      <c r="J100" s="233"/>
      <c r="K100" s="234"/>
      <c r="L100" s="243"/>
      <c r="M100" s="252" t="s">
        <v>348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ht="11.25" customHeight="1">
      <c r="A101" s="258"/>
      <c r="B101" s="188"/>
      <c r="C101" s="244"/>
      <c r="D101" s="89"/>
      <c r="E101" s="246"/>
      <c r="F101" s="246"/>
      <c r="G101" s="246"/>
      <c r="H101" s="246"/>
      <c r="I101" s="246"/>
      <c r="J101" s="246"/>
      <c r="K101" s="246"/>
      <c r="L101" s="243"/>
      <c r="M101" s="252" t="s">
        <v>347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ht="11.25" customHeight="1">
      <c r="A102" s="343"/>
      <c r="B102" s="344"/>
      <c r="C102" s="241" t="s">
        <v>414</v>
      </c>
      <c r="D102" s="89"/>
      <c r="E102" s="248">
        <v>24600</v>
      </c>
      <c r="F102" s="249"/>
      <c r="G102" s="248">
        <v>49300</v>
      </c>
      <c r="H102" s="249"/>
      <c r="I102" s="248">
        <v>9580</v>
      </c>
      <c r="J102" s="249"/>
      <c r="K102" s="248">
        <v>35400</v>
      </c>
      <c r="L102" s="243"/>
      <c r="M102" s="252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ht="11.25" customHeight="1">
      <c r="A103" s="185"/>
      <c r="B103" s="76"/>
      <c r="C103" s="71" t="s">
        <v>128</v>
      </c>
      <c r="D103" s="83"/>
      <c r="E103" s="266"/>
      <c r="F103" s="266"/>
      <c r="G103" s="266"/>
      <c r="H103" s="266"/>
      <c r="I103" s="266"/>
      <c r="J103" s="266"/>
      <c r="K103" s="266"/>
      <c r="L103" s="83"/>
      <c r="M103" s="83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ht="11.25" customHeight="1">
      <c r="A104" s="127"/>
      <c r="B104" s="140"/>
      <c r="C104" s="200" t="s">
        <v>129</v>
      </c>
      <c r="D104" s="83"/>
      <c r="E104" s="266"/>
      <c r="F104" s="266"/>
      <c r="G104" s="266"/>
      <c r="H104" s="266"/>
      <c r="I104" s="266"/>
      <c r="J104" s="266"/>
      <c r="K104" s="266"/>
      <c r="L104" s="83"/>
      <c r="M104" s="83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ht="11.25" customHeight="1">
      <c r="A105" s="267" t="s">
        <v>130</v>
      </c>
      <c r="B105" s="128"/>
      <c r="C105" s="232" t="s">
        <v>131</v>
      </c>
      <c r="D105" s="89"/>
      <c r="E105" s="301">
        <v>1000</v>
      </c>
      <c r="F105" s="302"/>
      <c r="G105" s="301">
        <v>4670</v>
      </c>
      <c r="H105" s="302"/>
      <c r="I105" s="301">
        <v>1550</v>
      </c>
      <c r="J105" s="302"/>
      <c r="K105" s="301">
        <v>7030</v>
      </c>
      <c r="L105" s="303"/>
      <c r="M105" s="303" t="s">
        <v>449</v>
      </c>
      <c r="N105" s="303"/>
      <c r="O105" s="303"/>
      <c r="P105" s="303"/>
      <c r="Q105" s="303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ht="11.25" customHeight="1">
      <c r="A106" s="258"/>
      <c r="B106" s="188"/>
      <c r="C106" s="244"/>
      <c r="D106" s="89"/>
      <c r="E106" s="302"/>
      <c r="F106" s="302"/>
      <c r="G106" s="302"/>
      <c r="H106" s="302"/>
      <c r="I106" s="302"/>
      <c r="J106" s="302"/>
      <c r="K106" s="302"/>
      <c r="L106" s="303"/>
      <c r="M106" s="252" t="s">
        <v>330</v>
      </c>
      <c r="N106" s="303"/>
      <c r="O106" s="303"/>
      <c r="P106" s="303"/>
      <c r="Q106" s="303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ht="11.25" customHeight="1">
      <c r="A107" s="195" t="s">
        <v>132</v>
      </c>
      <c r="B107" s="89"/>
      <c r="C107" s="196" t="s">
        <v>133</v>
      </c>
      <c r="D107" s="89"/>
      <c r="E107" s="234">
        <v>269.175</v>
      </c>
      <c r="F107" s="233"/>
      <c r="G107" s="301">
        <v>2170</v>
      </c>
      <c r="H107" s="302"/>
      <c r="I107" s="301">
        <v>349.018</v>
      </c>
      <c r="J107" s="302"/>
      <c r="K107" s="301">
        <v>2730</v>
      </c>
      <c r="L107" s="243"/>
      <c r="M107" s="243" t="s">
        <v>450</v>
      </c>
      <c r="N107" s="63"/>
      <c r="O107" s="63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ht="11.25" customHeight="1">
      <c r="A108" s="195"/>
      <c r="B108" s="89"/>
      <c r="C108" s="196"/>
      <c r="D108" s="89"/>
      <c r="E108" s="234"/>
      <c r="F108" s="233"/>
      <c r="G108" s="234"/>
      <c r="H108" s="233"/>
      <c r="I108" s="234"/>
      <c r="J108" s="233"/>
      <c r="K108" s="234"/>
      <c r="L108" s="243"/>
      <c r="M108" s="252" t="s">
        <v>350</v>
      </c>
      <c r="N108" s="63"/>
      <c r="O108" s="63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ht="11.25" customHeight="1">
      <c r="A109" s="258"/>
      <c r="B109" s="188"/>
      <c r="C109" s="244"/>
      <c r="D109" s="89"/>
      <c r="E109" s="233"/>
      <c r="F109" s="233"/>
      <c r="G109" s="233"/>
      <c r="H109" s="233"/>
      <c r="I109" s="233"/>
      <c r="J109" s="233"/>
      <c r="K109" s="233"/>
      <c r="L109" s="243"/>
      <c r="M109" s="252" t="s">
        <v>349</v>
      </c>
      <c r="N109" s="63"/>
      <c r="O109" s="63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ht="11.25" customHeight="1">
      <c r="A110" s="255" t="s">
        <v>134</v>
      </c>
      <c r="B110" s="256"/>
      <c r="C110" s="268" t="s">
        <v>135</v>
      </c>
      <c r="D110" s="89"/>
      <c r="E110" s="274">
        <v>167.624</v>
      </c>
      <c r="F110" s="259"/>
      <c r="G110" s="274">
        <v>464</v>
      </c>
      <c r="H110" s="259"/>
      <c r="I110" s="274">
        <v>91.972</v>
      </c>
      <c r="J110" s="259"/>
      <c r="K110" s="274">
        <v>282</v>
      </c>
      <c r="L110" s="260"/>
      <c r="M110" s="260" t="s">
        <v>331</v>
      </c>
      <c r="N110" s="63"/>
      <c r="O110" s="63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ht="11.25" customHeight="1">
      <c r="A111" s="194"/>
      <c r="B111" s="170"/>
      <c r="C111" s="200"/>
      <c r="D111" s="89"/>
      <c r="E111" s="274"/>
      <c r="F111" s="259"/>
      <c r="G111" s="274"/>
      <c r="H111" s="259"/>
      <c r="I111" s="274"/>
      <c r="J111" s="259"/>
      <c r="K111" s="274"/>
      <c r="L111" s="260"/>
      <c r="M111" s="252" t="s">
        <v>332</v>
      </c>
      <c r="N111" s="63"/>
      <c r="O111" s="63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ht="11.25" customHeight="1">
      <c r="A112" s="195" t="s">
        <v>136</v>
      </c>
      <c r="B112" s="89"/>
      <c r="C112" s="196" t="s">
        <v>137</v>
      </c>
      <c r="D112" s="89"/>
      <c r="E112" s="234">
        <v>254.461</v>
      </c>
      <c r="F112" s="233"/>
      <c r="G112" s="274">
        <v>1350</v>
      </c>
      <c r="H112" s="233"/>
      <c r="I112" s="234">
        <v>292.274</v>
      </c>
      <c r="J112" s="233"/>
      <c r="K112" s="274">
        <v>1540</v>
      </c>
      <c r="L112" s="243"/>
      <c r="M112" s="65" t="s">
        <v>333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ht="11.25" customHeight="1">
      <c r="A113" s="261"/>
      <c r="B113" s="89"/>
      <c r="C113" s="196"/>
      <c r="D113" s="89"/>
      <c r="E113" s="233"/>
      <c r="F113" s="233"/>
      <c r="G113" s="233"/>
      <c r="H113" s="233"/>
      <c r="I113" s="233"/>
      <c r="J113" s="233"/>
      <c r="K113" s="233"/>
      <c r="L113" s="243"/>
      <c r="M113" s="252" t="s">
        <v>352</v>
      </c>
      <c r="N113" s="63"/>
      <c r="O113" s="63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ht="11.25" customHeight="1">
      <c r="A114" s="275"/>
      <c r="B114" s="188"/>
      <c r="C114" s="244"/>
      <c r="D114" s="89"/>
      <c r="E114" s="233"/>
      <c r="F114" s="233"/>
      <c r="G114" s="233"/>
      <c r="H114" s="233"/>
      <c r="I114" s="233"/>
      <c r="J114" s="233"/>
      <c r="K114" s="233"/>
      <c r="L114" s="243"/>
      <c r="M114" s="252" t="s">
        <v>351</v>
      </c>
      <c r="N114" s="63"/>
      <c r="O114" s="63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11.25" customHeight="1">
      <c r="A115" s="262"/>
      <c r="B115" s="170"/>
      <c r="C115" s="251" t="s">
        <v>239</v>
      </c>
      <c r="D115" s="188"/>
      <c r="E115" s="276">
        <v>1700</v>
      </c>
      <c r="F115" s="277"/>
      <c r="G115" s="276">
        <v>8650</v>
      </c>
      <c r="H115" s="277"/>
      <c r="I115" s="276">
        <v>2280</v>
      </c>
      <c r="J115" s="277"/>
      <c r="K115" s="276">
        <v>11600</v>
      </c>
      <c r="L115" s="188"/>
      <c r="M115" s="188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1.25" customHeight="1">
      <c r="A116" s="411" t="s">
        <v>317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11.25" customHeight="1">
      <c r="A117" s="400" t="s">
        <v>243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11.25" customHeight="1">
      <c r="A118" s="400" t="s">
        <v>521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11.25" customHeight="1">
      <c r="A119" s="400" t="s">
        <v>288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11.25" customHeight="1">
      <c r="A120" s="393" t="s">
        <v>222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11.25" customHeight="1">
      <c r="A121" s="65"/>
      <c r="B121" s="65"/>
      <c r="C121" s="65"/>
      <c r="D121" s="65"/>
      <c r="E121" s="65"/>
      <c r="F121" s="74"/>
      <c r="G121" s="65"/>
      <c r="H121" s="65"/>
      <c r="I121" s="90"/>
      <c r="J121" s="65"/>
      <c r="K121" s="65"/>
      <c r="L121" s="65"/>
      <c r="M121" s="65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11.25" customHeight="1">
      <c r="A122" s="65"/>
      <c r="B122" s="65"/>
      <c r="C122" s="65"/>
      <c r="D122" s="65"/>
      <c r="E122" s="65"/>
      <c r="F122" s="74"/>
      <c r="G122" s="65"/>
      <c r="H122" s="65"/>
      <c r="I122" s="90"/>
      <c r="J122" s="65"/>
      <c r="K122" s="65"/>
      <c r="L122" s="65"/>
      <c r="M122" s="65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ht="11.25" customHeight="1">
      <c r="A123" s="65"/>
      <c r="B123" s="65"/>
      <c r="C123" s="65"/>
      <c r="D123" s="65"/>
      <c r="E123" s="65"/>
      <c r="F123" s="74"/>
      <c r="G123" s="65"/>
      <c r="H123" s="65"/>
      <c r="I123" s="90"/>
      <c r="J123" s="65"/>
      <c r="K123" s="65"/>
      <c r="L123" s="65"/>
      <c r="M123" s="65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ht="11.25" customHeight="1">
      <c r="A124" s="65"/>
      <c r="B124" s="65"/>
      <c r="C124" s="65"/>
      <c r="D124" s="65"/>
      <c r="E124" s="65"/>
      <c r="F124" s="74"/>
      <c r="G124" s="65"/>
      <c r="H124" s="65"/>
      <c r="I124" s="90"/>
      <c r="J124" s="65"/>
      <c r="K124" s="65"/>
      <c r="L124" s="65"/>
      <c r="M124" s="65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ht="11.25" customHeight="1">
      <c r="A125" s="10"/>
      <c r="B125" s="10"/>
      <c r="C125" s="10"/>
      <c r="D125" s="10"/>
      <c r="E125" s="10"/>
      <c r="F125" s="30"/>
      <c r="G125" s="10"/>
      <c r="H125" s="10"/>
      <c r="I125" s="1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ht="11.25" customHeight="1">
      <c r="A126" s="10"/>
      <c r="B126" s="10"/>
      <c r="C126" s="10"/>
      <c r="D126" s="10"/>
      <c r="E126" s="10"/>
      <c r="F126" s="30"/>
      <c r="G126" s="10"/>
      <c r="H126" s="10"/>
      <c r="I126" s="1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ht="11.25" customHeight="1">
      <c r="A127" s="10"/>
      <c r="B127" s="10"/>
      <c r="C127" s="10"/>
      <c r="D127" s="10"/>
      <c r="E127" s="10"/>
      <c r="F127" s="30"/>
      <c r="G127" s="10"/>
      <c r="H127" s="10"/>
      <c r="I127" s="1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ht="11.25" customHeight="1">
      <c r="A128" s="10"/>
      <c r="B128" s="10"/>
      <c r="C128" s="10"/>
      <c r="D128" s="10"/>
      <c r="E128" s="10"/>
      <c r="F128" s="30"/>
      <c r="G128" s="10"/>
      <c r="H128" s="10"/>
      <c r="I128" s="1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35" spans="13:19" ht="11.25" customHeight="1">
      <c r="M135" s="301"/>
      <c r="N135" s="302"/>
      <c r="O135" s="301"/>
      <c r="P135" s="302"/>
      <c r="Q135" s="301"/>
      <c r="R135" s="302"/>
      <c r="S135" s="301"/>
    </row>
    <row r="136" spans="13:19" ht="11.25" customHeight="1">
      <c r="M136" s="301"/>
      <c r="N136" s="302"/>
      <c r="O136" s="302"/>
      <c r="P136" s="302"/>
      <c r="Q136" s="301"/>
      <c r="R136" s="302"/>
      <c r="S136" s="302"/>
    </row>
  </sheetData>
  <sheetProtection/>
  <mergeCells count="20">
    <mergeCell ref="A94:M94"/>
    <mergeCell ref="A95:M95"/>
    <mergeCell ref="E96:G96"/>
    <mergeCell ref="I96:K96"/>
    <mergeCell ref="A47:M47"/>
    <mergeCell ref="A48:M48"/>
    <mergeCell ref="A49:M49"/>
    <mergeCell ref="E50:G50"/>
    <mergeCell ref="I50:K50"/>
    <mergeCell ref="A93:M93"/>
    <mergeCell ref="A120:M120"/>
    <mergeCell ref="A116:M116"/>
    <mergeCell ref="A117:M117"/>
    <mergeCell ref="A3:M3"/>
    <mergeCell ref="A2:M2"/>
    <mergeCell ref="A1:M1"/>
    <mergeCell ref="I4:K4"/>
    <mergeCell ref="E4:G4"/>
    <mergeCell ref="A118:M118"/>
    <mergeCell ref="A119:M119"/>
  </mergeCells>
  <printOptions/>
  <pageMargins left="1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P58"/>
  <sheetViews>
    <sheetView zoomScale="115" zoomScaleNormal="115" zoomScalePageLayoutView="0" workbookViewId="0" topLeftCell="A1">
      <selection activeCell="A1" sqref="A1:K1"/>
    </sheetView>
  </sheetViews>
  <sheetFormatPr defaultColWidth="9.140625" defaultRowHeight="11.25" customHeight="1"/>
  <cols>
    <col min="1" max="1" width="26.421875" style="4" customWidth="1"/>
    <col min="2" max="2" width="1.8515625" style="4" customWidth="1"/>
    <col min="3" max="3" width="5.7109375" style="4" bestFit="1" customWidth="1"/>
    <col min="4" max="4" width="1.8515625" style="4" customWidth="1"/>
    <col min="5" max="5" width="13.421875" style="4" bestFit="1" customWidth="1"/>
    <col min="6" max="6" width="1.8515625" style="4" customWidth="1"/>
    <col min="7" max="7" width="5.421875" style="4" bestFit="1" customWidth="1"/>
    <col min="8" max="8" width="1.8515625" style="4" customWidth="1"/>
    <col min="9" max="9" width="9.00390625" style="4" bestFit="1" customWidth="1"/>
    <col min="10" max="10" width="1.8515625" style="4" customWidth="1"/>
    <col min="11" max="11" width="7.7109375" style="4" bestFit="1" customWidth="1"/>
    <col min="12" max="16384" width="9.28125" style="4" customWidth="1"/>
  </cols>
  <sheetData>
    <row r="1" spans="1:250" ht="11.25" customHeight="1">
      <c r="A1" s="424" t="s">
        <v>138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250" ht="11.25" customHeight="1">
      <c r="A2" s="424" t="s">
        <v>407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11.25" customHeight="1">
      <c r="A3" s="424" t="s">
        <v>499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ht="11.25" customHeight="1">
      <c r="A5" s="424" t="s">
        <v>172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11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11.25" customHeight="1">
      <c r="A7" s="84"/>
      <c r="B7" s="84"/>
      <c r="C7" s="425" t="s">
        <v>206</v>
      </c>
      <c r="D7" s="425"/>
      <c r="E7" s="425"/>
      <c r="F7" s="425"/>
      <c r="G7" s="425"/>
      <c r="H7" s="425"/>
      <c r="I7" s="425"/>
      <c r="J7" s="425"/>
      <c r="K7" s="42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ht="11.25" customHeight="1">
      <c r="A8" s="89"/>
      <c r="B8" s="89"/>
      <c r="C8" s="62"/>
      <c r="D8" s="62"/>
      <c r="E8" s="62"/>
      <c r="F8" s="62"/>
      <c r="G8" s="62"/>
      <c r="H8" s="62"/>
      <c r="I8" s="62"/>
      <c r="J8" s="62"/>
      <c r="K8" s="84" t="s">
        <v>139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ht="11.25" customHeight="1">
      <c r="A9" s="84" t="s">
        <v>108</v>
      </c>
      <c r="B9" s="170"/>
      <c r="C9" s="57" t="s">
        <v>140</v>
      </c>
      <c r="D9" s="57"/>
      <c r="E9" s="57" t="s">
        <v>141</v>
      </c>
      <c r="F9" s="57"/>
      <c r="G9" s="57" t="s">
        <v>142</v>
      </c>
      <c r="H9" s="57"/>
      <c r="I9" s="57" t="s">
        <v>143</v>
      </c>
      <c r="J9" s="57"/>
      <c r="K9" s="57" t="s">
        <v>144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ht="11.25" customHeight="1">
      <c r="A10" s="48" t="s">
        <v>145</v>
      </c>
      <c r="B10" s="128"/>
      <c r="C10" s="96">
        <v>2</v>
      </c>
      <c r="D10" s="96"/>
      <c r="E10" s="155" t="s">
        <v>3</v>
      </c>
      <c r="F10" s="96"/>
      <c r="G10" s="155" t="s">
        <v>3</v>
      </c>
      <c r="H10" s="96"/>
      <c r="I10" s="155" t="s">
        <v>3</v>
      </c>
      <c r="J10" s="96"/>
      <c r="K10" s="155" t="s">
        <v>3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ht="11.25" customHeight="1">
      <c r="A11" s="48" t="s">
        <v>146</v>
      </c>
      <c r="B11" s="128"/>
      <c r="C11" s="155">
        <v>87</v>
      </c>
      <c r="D11" s="155"/>
      <c r="E11" s="155">
        <v>11</v>
      </c>
      <c r="F11" s="155"/>
      <c r="G11" s="155" t="s">
        <v>3</v>
      </c>
      <c r="H11" s="155"/>
      <c r="I11" s="155" t="s">
        <v>3</v>
      </c>
      <c r="J11" s="155"/>
      <c r="K11" s="155" t="s">
        <v>3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ht="11.25" customHeight="1">
      <c r="A12" s="48" t="s">
        <v>147</v>
      </c>
      <c r="B12" s="128"/>
      <c r="C12" s="155" t="s">
        <v>3</v>
      </c>
      <c r="D12" s="155"/>
      <c r="E12" s="155" t="s">
        <v>3</v>
      </c>
      <c r="F12" s="155"/>
      <c r="G12" s="155" t="s">
        <v>3</v>
      </c>
      <c r="H12" s="155"/>
      <c r="I12" s="155">
        <v>13</v>
      </c>
      <c r="J12" s="155"/>
      <c r="K12" s="155" t="s">
        <v>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ht="11.25" customHeight="1">
      <c r="A13" s="48" t="s">
        <v>148</v>
      </c>
      <c r="B13" s="128"/>
      <c r="C13" s="155">
        <v>78</v>
      </c>
      <c r="D13" s="155"/>
      <c r="E13" s="155" t="s">
        <v>3</v>
      </c>
      <c r="F13" s="155"/>
      <c r="G13" s="155" t="s">
        <v>3</v>
      </c>
      <c r="H13" s="155"/>
      <c r="I13" s="155" t="s">
        <v>3</v>
      </c>
      <c r="J13" s="155"/>
      <c r="K13" s="155" t="s">
        <v>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ht="11.25" customHeight="1">
      <c r="A14" s="48" t="s">
        <v>149</v>
      </c>
      <c r="B14" s="128"/>
      <c r="C14" s="155" t="s">
        <v>3</v>
      </c>
      <c r="D14" s="155"/>
      <c r="E14" s="155" t="s">
        <v>3</v>
      </c>
      <c r="F14" s="155"/>
      <c r="G14" s="155" t="s">
        <v>3</v>
      </c>
      <c r="H14" s="155"/>
      <c r="I14" s="155" t="s">
        <v>3</v>
      </c>
      <c r="J14" s="155"/>
      <c r="K14" s="155">
        <v>10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ht="11.25" customHeight="1">
      <c r="A15" s="48" t="s">
        <v>150</v>
      </c>
      <c r="B15" s="128"/>
      <c r="C15" s="155" t="s">
        <v>3</v>
      </c>
      <c r="D15" s="155"/>
      <c r="E15" s="155" t="s">
        <v>3</v>
      </c>
      <c r="F15" s="155"/>
      <c r="G15" s="155" t="s">
        <v>3</v>
      </c>
      <c r="H15" s="155"/>
      <c r="I15" s="155" t="s">
        <v>3</v>
      </c>
      <c r="J15" s="155"/>
      <c r="K15" s="155">
        <v>259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ht="11.25" customHeight="1">
      <c r="A16" s="48" t="s">
        <v>151</v>
      </c>
      <c r="B16" s="128"/>
      <c r="C16" s="155">
        <v>193</v>
      </c>
      <c r="D16" s="155"/>
      <c r="E16" s="155">
        <v>123</v>
      </c>
      <c r="F16" s="155"/>
      <c r="G16" s="155" t="s">
        <v>3</v>
      </c>
      <c r="H16" s="155"/>
      <c r="I16" s="155" t="s">
        <v>3</v>
      </c>
      <c r="J16" s="155"/>
      <c r="K16" s="155">
        <v>84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ht="11.25" customHeight="1">
      <c r="A17" s="48" t="s">
        <v>109</v>
      </c>
      <c r="B17" s="128"/>
      <c r="C17" s="155">
        <v>60</v>
      </c>
      <c r="D17" s="155"/>
      <c r="E17" s="155">
        <v>1260</v>
      </c>
      <c r="F17" s="155"/>
      <c r="G17" s="155">
        <v>6</v>
      </c>
      <c r="H17" s="155"/>
      <c r="I17" s="155">
        <v>70</v>
      </c>
      <c r="J17" s="155"/>
      <c r="K17" s="155">
        <v>1960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ht="11.25" customHeight="1">
      <c r="A18" s="48" t="s">
        <v>207</v>
      </c>
      <c r="B18" s="128"/>
      <c r="C18" s="155" t="s">
        <v>3</v>
      </c>
      <c r="D18" s="155"/>
      <c r="E18" s="155" t="s">
        <v>3</v>
      </c>
      <c r="F18" s="155"/>
      <c r="G18" s="155" t="s">
        <v>3</v>
      </c>
      <c r="H18" s="155"/>
      <c r="I18" s="155" t="s">
        <v>3</v>
      </c>
      <c r="J18" s="155"/>
      <c r="K18" s="155">
        <v>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ht="11.25" customHeight="1">
      <c r="A19" s="48" t="s">
        <v>152</v>
      </c>
      <c r="B19" s="128"/>
      <c r="C19" s="155">
        <v>185</v>
      </c>
      <c r="D19" s="155"/>
      <c r="E19" s="155">
        <v>153</v>
      </c>
      <c r="F19" s="155"/>
      <c r="G19" s="155" t="s">
        <v>3</v>
      </c>
      <c r="H19" s="155"/>
      <c r="I19" s="155" t="s">
        <v>3</v>
      </c>
      <c r="J19" s="155"/>
      <c r="K19" s="155">
        <v>222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ht="11.25" customHeight="1">
      <c r="A20" s="48" t="s">
        <v>153</v>
      </c>
      <c r="B20" s="128"/>
      <c r="C20" s="155" t="s">
        <v>3</v>
      </c>
      <c r="D20" s="155"/>
      <c r="E20" s="155" t="s">
        <v>3</v>
      </c>
      <c r="F20" s="155"/>
      <c r="G20" s="155">
        <v>7</v>
      </c>
      <c r="H20" s="155"/>
      <c r="I20" s="155" t="s">
        <v>3</v>
      </c>
      <c r="J20" s="155"/>
      <c r="K20" s="155">
        <v>92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ht="11.25" customHeight="1">
      <c r="A21" s="48" t="s">
        <v>110</v>
      </c>
      <c r="B21" s="128"/>
      <c r="C21" s="155" t="s">
        <v>3</v>
      </c>
      <c r="D21" s="155"/>
      <c r="E21" s="155">
        <v>17</v>
      </c>
      <c r="F21" s="155"/>
      <c r="G21" s="155">
        <v>1</v>
      </c>
      <c r="H21" s="155"/>
      <c r="I21" s="155" t="s">
        <v>3</v>
      </c>
      <c r="J21" s="155"/>
      <c r="K21" s="155">
        <v>293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ht="11.25" customHeight="1">
      <c r="A22" s="48" t="s">
        <v>154</v>
      </c>
      <c r="B22" s="128"/>
      <c r="C22" s="278" t="s">
        <v>404</v>
      </c>
      <c r="D22" s="155"/>
      <c r="E22" s="155" t="s">
        <v>3</v>
      </c>
      <c r="F22" s="155"/>
      <c r="G22" s="155" t="s">
        <v>3</v>
      </c>
      <c r="H22" s="155"/>
      <c r="I22" s="155" t="s">
        <v>3</v>
      </c>
      <c r="J22" s="155"/>
      <c r="K22" s="155" t="s">
        <v>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ht="11.25" customHeight="1">
      <c r="A23" s="48" t="s">
        <v>118</v>
      </c>
      <c r="B23" s="128"/>
      <c r="C23" s="155">
        <v>1170</v>
      </c>
      <c r="D23" s="155"/>
      <c r="E23" s="155">
        <v>567</v>
      </c>
      <c r="F23" s="155"/>
      <c r="G23" s="278" t="s">
        <v>404</v>
      </c>
      <c r="H23" s="155"/>
      <c r="I23" s="155">
        <v>31</v>
      </c>
      <c r="J23" s="155"/>
      <c r="K23" s="155">
        <v>330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ht="11.25" customHeight="1">
      <c r="A24" s="48" t="s">
        <v>155</v>
      </c>
      <c r="B24" s="128"/>
      <c r="C24" s="155">
        <v>81</v>
      </c>
      <c r="D24" s="155"/>
      <c r="E24" s="155">
        <v>5</v>
      </c>
      <c r="F24" s="155"/>
      <c r="G24" s="155" t="s">
        <v>3</v>
      </c>
      <c r="H24" s="155"/>
      <c r="I24" s="155">
        <v>2</v>
      </c>
      <c r="J24" s="155"/>
      <c r="K24" s="155" t="s">
        <v>3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ht="11.25" customHeight="1">
      <c r="A25" s="48" t="s">
        <v>156</v>
      </c>
      <c r="B25" s="128"/>
      <c r="C25" s="155" t="s">
        <v>3</v>
      </c>
      <c r="D25" s="155"/>
      <c r="E25" s="155" t="s">
        <v>3</v>
      </c>
      <c r="F25" s="155"/>
      <c r="G25" s="155" t="s">
        <v>3</v>
      </c>
      <c r="H25" s="155"/>
      <c r="I25" s="155" t="s">
        <v>3</v>
      </c>
      <c r="J25" s="155"/>
      <c r="K25" s="155">
        <v>310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ht="11.25" customHeight="1">
      <c r="A26" s="48" t="s">
        <v>111</v>
      </c>
      <c r="B26" s="128"/>
      <c r="C26" s="155" t="s">
        <v>3</v>
      </c>
      <c r="D26" s="155"/>
      <c r="E26" s="155">
        <v>9</v>
      </c>
      <c r="F26" s="155"/>
      <c r="G26" s="155">
        <v>1</v>
      </c>
      <c r="H26" s="155"/>
      <c r="I26" s="155">
        <v>17</v>
      </c>
      <c r="J26" s="155"/>
      <c r="K26" s="155">
        <v>688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ht="11.25" customHeight="1">
      <c r="A27" s="48" t="s">
        <v>112</v>
      </c>
      <c r="B27" s="128"/>
      <c r="C27" s="155">
        <v>1150</v>
      </c>
      <c r="D27" s="155"/>
      <c r="E27" s="155">
        <v>719</v>
      </c>
      <c r="F27" s="155"/>
      <c r="G27" s="155">
        <v>2</v>
      </c>
      <c r="H27" s="155"/>
      <c r="I27" s="155">
        <v>37</v>
      </c>
      <c r="J27" s="155"/>
      <c r="K27" s="155" t="s">
        <v>3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ht="11.25" customHeight="1">
      <c r="A28" s="48" t="s">
        <v>157</v>
      </c>
      <c r="B28" s="128"/>
      <c r="C28" s="155" t="s">
        <v>3</v>
      </c>
      <c r="D28" s="155"/>
      <c r="E28" s="155" t="s">
        <v>3</v>
      </c>
      <c r="F28" s="155"/>
      <c r="G28" s="155" t="s">
        <v>3</v>
      </c>
      <c r="H28" s="155"/>
      <c r="I28" s="155" t="s">
        <v>3</v>
      </c>
      <c r="J28" s="155"/>
      <c r="K28" s="155">
        <v>389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ht="11.25" customHeight="1">
      <c r="A29" s="48" t="s">
        <v>290</v>
      </c>
      <c r="B29" s="128"/>
      <c r="C29" s="155">
        <v>1</v>
      </c>
      <c r="D29" s="155"/>
      <c r="E29" s="155" t="s">
        <v>3</v>
      </c>
      <c r="F29" s="155"/>
      <c r="G29" s="155" t="s">
        <v>3</v>
      </c>
      <c r="H29" s="155"/>
      <c r="I29" s="155" t="s">
        <v>3</v>
      </c>
      <c r="J29" s="155"/>
      <c r="K29" s="155" t="s">
        <v>3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ht="11.25" customHeight="1">
      <c r="A30" s="48" t="s">
        <v>158</v>
      </c>
      <c r="B30" s="128"/>
      <c r="C30" s="155">
        <v>40</v>
      </c>
      <c r="D30" s="155"/>
      <c r="E30" s="155" t="s">
        <v>3</v>
      </c>
      <c r="F30" s="155"/>
      <c r="G30" s="155" t="s">
        <v>3</v>
      </c>
      <c r="H30" s="155"/>
      <c r="I30" s="155" t="s">
        <v>3</v>
      </c>
      <c r="J30" s="155"/>
      <c r="K30" s="155" t="s">
        <v>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250" ht="11.25" customHeight="1">
      <c r="A31" s="48" t="s">
        <v>159</v>
      </c>
      <c r="B31" s="128"/>
      <c r="C31" s="155">
        <v>259</v>
      </c>
      <c r="D31" s="155"/>
      <c r="E31" s="155" t="s">
        <v>3</v>
      </c>
      <c r="F31" s="155"/>
      <c r="G31" s="155" t="s">
        <v>3</v>
      </c>
      <c r="H31" s="155"/>
      <c r="I31" s="155" t="s">
        <v>3</v>
      </c>
      <c r="J31" s="155"/>
      <c r="K31" s="155" t="s">
        <v>3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pans="1:250" ht="11.25" customHeight="1">
      <c r="A32" s="48" t="s">
        <v>160</v>
      </c>
      <c r="B32" s="128"/>
      <c r="C32" s="155">
        <v>97</v>
      </c>
      <c r="D32" s="155"/>
      <c r="E32" s="155" t="s">
        <v>3</v>
      </c>
      <c r="F32" s="155"/>
      <c r="G32" s="155" t="s">
        <v>3</v>
      </c>
      <c r="H32" s="155"/>
      <c r="I32" s="155">
        <v>3</v>
      </c>
      <c r="J32" s="155"/>
      <c r="K32" s="155" t="s">
        <v>3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</row>
    <row r="33" spans="1:250" ht="11.25" customHeight="1">
      <c r="A33" s="48" t="s">
        <v>161</v>
      </c>
      <c r="B33" s="128"/>
      <c r="C33" s="155">
        <v>14</v>
      </c>
      <c r="D33" s="155"/>
      <c r="E33" s="155" t="s">
        <v>3</v>
      </c>
      <c r="F33" s="279"/>
      <c r="G33" s="155" t="s">
        <v>3</v>
      </c>
      <c r="H33" s="155"/>
      <c r="I33" s="155" t="s">
        <v>3</v>
      </c>
      <c r="J33" s="155"/>
      <c r="K33" s="155" t="s">
        <v>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</row>
    <row r="34" spans="1:250" ht="11.25" customHeight="1">
      <c r="A34" s="48" t="s">
        <v>162</v>
      </c>
      <c r="B34" s="128"/>
      <c r="C34" s="155" t="s">
        <v>3</v>
      </c>
      <c r="D34" s="155"/>
      <c r="E34" s="155" t="s">
        <v>3</v>
      </c>
      <c r="F34" s="155"/>
      <c r="G34" s="155" t="s">
        <v>3</v>
      </c>
      <c r="H34" s="155"/>
      <c r="I34" s="155" t="s">
        <v>3</v>
      </c>
      <c r="J34" s="155"/>
      <c r="K34" s="155">
        <v>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</row>
    <row r="35" spans="1:250" ht="11.25" customHeight="1">
      <c r="A35" s="48" t="s">
        <v>113</v>
      </c>
      <c r="B35" s="128"/>
      <c r="C35" s="155">
        <v>291</v>
      </c>
      <c r="D35" s="155"/>
      <c r="E35" s="155">
        <v>372</v>
      </c>
      <c r="F35" s="155"/>
      <c r="G35" s="155">
        <v>16</v>
      </c>
      <c r="H35" s="155"/>
      <c r="I35" s="155">
        <v>31</v>
      </c>
      <c r="J35" s="155"/>
      <c r="K35" s="155">
        <v>31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</row>
    <row r="36" spans="1:250" ht="11.25" customHeight="1">
      <c r="A36" s="48" t="s">
        <v>163</v>
      </c>
      <c r="B36" s="128"/>
      <c r="C36" s="155" t="s">
        <v>3</v>
      </c>
      <c r="D36" s="155"/>
      <c r="E36" s="155" t="s">
        <v>3</v>
      </c>
      <c r="F36" s="155"/>
      <c r="G36" s="155" t="s">
        <v>3</v>
      </c>
      <c r="H36" s="155"/>
      <c r="I36" s="155" t="s">
        <v>3</v>
      </c>
      <c r="J36" s="155"/>
      <c r="K36" s="155">
        <v>18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</row>
    <row r="37" spans="1:250" ht="11.25" customHeight="1">
      <c r="A37" s="48" t="s">
        <v>114</v>
      </c>
      <c r="B37" s="128"/>
      <c r="C37" s="155">
        <v>3270</v>
      </c>
      <c r="D37" s="155"/>
      <c r="E37" s="155">
        <v>1880</v>
      </c>
      <c r="F37" s="155"/>
      <c r="G37" s="155" t="s">
        <v>3</v>
      </c>
      <c r="H37" s="155"/>
      <c r="I37" s="155">
        <v>23</v>
      </c>
      <c r="J37" s="155"/>
      <c r="K37" s="155">
        <v>124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</row>
    <row r="38" spans="1:250" ht="11.25" customHeight="1">
      <c r="A38" s="48" t="s">
        <v>164</v>
      </c>
      <c r="B38" s="128"/>
      <c r="C38" s="155" t="s">
        <v>3</v>
      </c>
      <c r="D38" s="155"/>
      <c r="E38" s="155" t="s">
        <v>3</v>
      </c>
      <c r="F38" s="155"/>
      <c r="G38" s="155" t="s">
        <v>3</v>
      </c>
      <c r="H38" s="155"/>
      <c r="I38" s="155" t="s">
        <v>3</v>
      </c>
      <c r="J38" s="155"/>
      <c r="K38" s="155">
        <v>212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</row>
    <row r="39" spans="1:250" ht="11.25" customHeight="1">
      <c r="A39" s="48" t="s">
        <v>165</v>
      </c>
      <c r="B39" s="128"/>
      <c r="C39" s="155">
        <v>17</v>
      </c>
      <c r="D39" s="155"/>
      <c r="E39" s="155" t="s">
        <v>3</v>
      </c>
      <c r="F39" s="155"/>
      <c r="G39" s="155" t="s">
        <v>3</v>
      </c>
      <c r="H39" s="155"/>
      <c r="I39" s="155" t="s">
        <v>3</v>
      </c>
      <c r="J39" s="155"/>
      <c r="K39" s="155" t="s">
        <v>3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</row>
    <row r="40" spans="1:250" ht="11.25" customHeight="1">
      <c r="A40" s="48" t="s">
        <v>115</v>
      </c>
      <c r="B40" s="128"/>
      <c r="C40" s="155" t="s">
        <v>3</v>
      </c>
      <c r="D40" s="155"/>
      <c r="E40" s="155">
        <v>71</v>
      </c>
      <c r="F40" s="155"/>
      <c r="G40" s="155" t="s">
        <v>3</v>
      </c>
      <c r="H40" s="155"/>
      <c r="I40" s="155" t="s">
        <v>3</v>
      </c>
      <c r="J40" s="155"/>
      <c r="K40" s="155">
        <v>116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</row>
    <row r="41" spans="1:250" ht="11.25" customHeight="1">
      <c r="A41" s="48" t="s">
        <v>166</v>
      </c>
      <c r="B41" s="128"/>
      <c r="C41" s="155" t="s">
        <v>3</v>
      </c>
      <c r="D41" s="155"/>
      <c r="E41" s="155" t="s">
        <v>3</v>
      </c>
      <c r="F41" s="155"/>
      <c r="G41" s="155" t="s">
        <v>3</v>
      </c>
      <c r="H41" s="155"/>
      <c r="I41" s="155" t="s">
        <v>3</v>
      </c>
      <c r="J41" s="155"/>
      <c r="K41" s="155">
        <v>292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</row>
    <row r="42" spans="1:250" ht="11.25" customHeight="1">
      <c r="A42" s="48" t="s">
        <v>116</v>
      </c>
      <c r="B42" s="128"/>
      <c r="C42" s="155">
        <v>568</v>
      </c>
      <c r="D42" s="155"/>
      <c r="E42" s="155">
        <v>42</v>
      </c>
      <c r="F42" s="155"/>
      <c r="G42" s="155" t="s">
        <v>3</v>
      </c>
      <c r="H42" s="155"/>
      <c r="I42" s="155">
        <v>17</v>
      </c>
      <c r="J42" s="155"/>
      <c r="K42" s="155" t="s">
        <v>3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</row>
    <row r="43" spans="1:250" ht="11.25" customHeight="1">
      <c r="A43" s="48" t="s">
        <v>167</v>
      </c>
      <c r="B43" s="128"/>
      <c r="C43" s="155" t="s">
        <v>3</v>
      </c>
      <c r="D43" s="155"/>
      <c r="E43" s="155" t="s">
        <v>3</v>
      </c>
      <c r="F43" s="155"/>
      <c r="G43" s="155" t="s">
        <v>3</v>
      </c>
      <c r="H43" s="155"/>
      <c r="I43" s="155" t="s">
        <v>3</v>
      </c>
      <c r="J43" s="155"/>
      <c r="K43" s="155">
        <v>21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</row>
    <row r="44" spans="1:250" ht="11.25" customHeight="1">
      <c r="A44" s="48" t="s">
        <v>168</v>
      </c>
      <c r="B44" s="128"/>
      <c r="C44" s="155">
        <v>10</v>
      </c>
      <c r="D44" s="155"/>
      <c r="E44" s="155" t="s">
        <v>3</v>
      </c>
      <c r="F44" s="155"/>
      <c r="G44" s="155" t="s">
        <v>3</v>
      </c>
      <c r="H44" s="155"/>
      <c r="I44" s="155" t="s">
        <v>3</v>
      </c>
      <c r="J44" s="155"/>
      <c r="K44" s="155" t="s">
        <v>3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</row>
    <row r="45" spans="1:250" ht="11.25" customHeight="1">
      <c r="A45" s="48" t="s">
        <v>169</v>
      </c>
      <c r="B45" s="128"/>
      <c r="C45" s="155" t="s">
        <v>3</v>
      </c>
      <c r="D45" s="155"/>
      <c r="E45" s="155" t="s">
        <v>3</v>
      </c>
      <c r="F45" s="155"/>
      <c r="G45" s="155">
        <v>7</v>
      </c>
      <c r="H45" s="155"/>
      <c r="I45" s="155" t="s">
        <v>3</v>
      </c>
      <c r="J45" s="60"/>
      <c r="K45" s="155">
        <v>66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</row>
    <row r="46" spans="1:250" ht="11.25" customHeight="1">
      <c r="A46" s="48" t="s">
        <v>170</v>
      </c>
      <c r="B46" s="128"/>
      <c r="C46" s="155" t="s">
        <v>3</v>
      </c>
      <c r="D46" s="155"/>
      <c r="E46" s="155" t="s">
        <v>3</v>
      </c>
      <c r="F46" s="155"/>
      <c r="G46" s="155" t="s">
        <v>3</v>
      </c>
      <c r="H46" s="155"/>
      <c r="I46" s="155">
        <v>38</v>
      </c>
      <c r="J46" s="155"/>
      <c r="K46" s="155">
        <v>420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</row>
    <row r="47" spans="1:250" ht="11.25" customHeight="1">
      <c r="A47" s="48" t="s">
        <v>171</v>
      </c>
      <c r="B47" s="128"/>
      <c r="C47" s="155">
        <v>31</v>
      </c>
      <c r="D47" s="155"/>
      <c r="E47" s="155" t="s">
        <v>3</v>
      </c>
      <c r="F47" s="155"/>
      <c r="G47" s="155" t="s">
        <v>3</v>
      </c>
      <c r="H47" s="155"/>
      <c r="I47" s="155" t="s">
        <v>3</v>
      </c>
      <c r="J47" s="155"/>
      <c r="K47" s="155" t="s">
        <v>3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</row>
    <row r="48" spans="1:250" ht="11.25" customHeight="1">
      <c r="A48" s="48" t="s">
        <v>117</v>
      </c>
      <c r="B48" s="89"/>
      <c r="C48" s="155">
        <v>215</v>
      </c>
      <c r="D48" s="155"/>
      <c r="E48" s="155">
        <v>128</v>
      </c>
      <c r="F48" s="155"/>
      <c r="G48" s="155" t="s">
        <v>3</v>
      </c>
      <c r="H48" s="155"/>
      <c r="I48" s="155" t="s">
        <v>3</v>
      </c>
      <c r="J48" s="155"/>
      <c r="K48" s="155" t="s">
        <v>3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</row>
    <row r="49" spans="1:250" ht="11.25" customHeight="1">
      <c r="A49" s="49" t="s">
        <v>47</v>
      </c>
      <c r="B49" s="170"/>
      <c r="C49" s="280">
        <v>7820</v>
      </c>
      <c r="D49" s="280"/>
      <c r="E49" s="280">
        <v>5360</v>
      </c>
      <c r="F49" s="281"/>
      <c r="G49" s="280">
        <v>40</v>
      </c>
      <c r="H49" s="280"/>
      <c r="I49" s="280">
        <v>282</v>
      </c>
      <c r="J49" s="280"/>
      <c r="K49" s="280">
        <v>5940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</row>
    <row r="50" spans="1:250" ht="11.25" customHeight="1">
      <c r="A50" s="411" t="s">
        <v>415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</row>
    <row r="51" spans="1:250" ht="11.25" customHeight="1">
      <c r="A51" s="400" t="s">
        <v>243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</row>
    <row r="52" spans="1:250" ht="11.25" customHeight="1">
      <c r="A52" s="396" t="s">
        <v>405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</row>
    <row r="53" spans="1:250" ht="11.25" customHeight="1">
      <c r="A53" s="282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</row>
    <row r="54" spans="1:250" ht="11.25" customHeight="1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</row>
    <row r="55" spans="1:250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</row>
    <row r="56" spans="1:250" ht="11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</row>
    <row r="57" spans="1:250" ht="1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</row>
    <row r="58" spans="1:250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</row>
  </sheetData>
  <sheetProtection/>
  <mergeCells count="8">
    <mergeCell ref="A1:K1"/>
    <mergeCell ref="A50:K50"/>
    <mergeCell ref="A51:K51"/>
    <mergeCell ref="A52:K52"/>
    <mergeCell ref="C7:K7"/>
    <mergeCell ref="A5:K5"/>
    <mergeCell ref="A3:K3"/>
    <mergeCell ref="A2:K2"/>
  </mergeCells>
  <printOptions/>
  <pageMargins left="0.5" right="0.5" top="0.5" bottom="0.75" header="0.5" footer="0.5"/>
  <pageSetup fitToWidth="0" fitToHeight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7"/>
  <sheetViews>
    <sheetView zoomScalePageLayoutView="0" workbookViewId="0" topLeftCell="A19">
      <selection activeCell="A1" sqref="A1:L1"/>
    </sheetView>
  </sheetViews>
  <sheetFormatPr defaultColWidth="9.140625" defaultRowHeight="12"/>
  <cols>
    <col min="1" max="1" width="29.8515625" style="0" customWidth="1"/>
    <col min="2" max="2" width="2.7109375" style="0" customWidth="1"/>
    <col min="3" max="3" width="9.8515625" style="0" customWidth="1"/>
    <col min="4" max="4" width="2.7109375" style="0" customWidth="1"/>
    <col min="5" max="5" width="9.8515625" style="0" customWidth="1"/>
    <col min="6" max="6" width="2.710937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7109375" style="0" customWidth="1"/>
    <col min="11" max="11" width="9.8515625" style="0" customWidth="1"/>
    <col min="12" max="12" width="2.7109375" style="0" customWidth="1"/>
  </cols>
  <sheetData>
    <row r="1" spans="1:12" ht="11.25">
      <c r="A1" s="426" t="s">
        <v>451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1.25">
      <c r="A2" s="426" t="s">
        <v>497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11.2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1.25">
      <c r="A4" s="426" t="s">
        <v>452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</row>
    <row r="5" spans="1:12" ht="11.25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12" ht="12" customHeight="1">
      <c r="A6" s="348" t="s">
        <v>453</v>
      </c>
      <c r="B6" s="349"/>
      <c r="C6" s="350" t="s">
        <v>454</v>
      </c>
      <c r="D6" s="351"/>
      <c r="E6" s="350" t="s">
        <v>455</v>
      </c>
      <c r="F6" s="351"/>
      <c r="G6" s="350" t="s">
        <v>456</v>
      </c>
      <c r="H6" s="351"/>
      <c r="I6" s="350" t="s">
        <v>457</v>
      </c>
      <c r="J6" s="351"/>
      <c r="K6" s="350" t="s">
        <v>458</v>
      </c>
      <c r="L6" s="351"/>
    </row>
    <row r="7" spans="1:12" ht="12" customHeight="1">
      <c r="A7" s="349" t="s">
        <v>459</v>
      </c>
      <c r="B7" s="352"/>
      <c r="C7" s="353">
        <v>7273</v>
      </c>
      <c r="D7" s="354"/>
      <c r="E7" s="353">
        <v>6491</v>
      </c>
      <c r="F7" s="354"/>
      <c r="G7" s="353">
        <v>6491</v>
      </c>
      <c r="H7" s="354"/>
      <c r="I7" s="353">
        <v>6000</v>
      </c>
      <c r="J7" s="354" t="s">
        <v>460</v>
      </c>
      <c r="K7" s="353">
        <v>6000</v>
      </c>
      <c r="L7" s="354" t="s">
        <v>460</v>
      </c>
    </row>
    <row r="8" spans="1:12" ht="12" customHeight="1">
      <c r="A8" s="349" t="s">
        <v>461</v>
      </c>
      <c r="B8" s="352"/>
      <c r="C8" s="355">
        <v>212581</v>
      </c>
      <c r="D8" s="354"/>
      <c r="E8" s="355">
        <v>199771</v>
      </c>
      <c r="F8" s="354"/>
      <c r="G8" s="355">
        <v>207104</v>
      </c>
      <c r="H8" s="354"/>
      <c r="I8" s="355">
        <v>288759</v>
      </c>
      <c r="J8" s="354" t="s">
        <v>392</v>
      </c>
      <c r="K8" s="355">
        <v>289687</v>
      </c>
      <c r="L8" s="354"/>
    </row>
    <row r="9" spans="1:12" ht="11.25">
      <c r="A9" s="349" t="s">
        <v>148</v>
      </c>
      <c r="B9" s="352"/>
      <c r="C9" s="355">
        <v>258087</v>
      </c>
      <c r="D9" s="354"/>
      <c r="E9" s="355">
        <v>253400</v>
      </c>
      <c r="F9" s="354"/>
      <c r="G9" s="355">
        <v>224809</v>
      </c>
      <c r="H9" s="354"/>
      <c r="I9" s="355">
        <v>119314</v>
      </c>
      <c r="J9" s="354"/>
      <c r="K9" s="356" t="s">
        <v>3</v>
      </c>
      <c r="L9" s="354"/>
    </row>
    <row r="10" spans="1:12" ht="12" customHeight="1">
      <c r="A10" s="349" t="s">
        <v>462</v>
      </c>
      <c r="B10" s="352"/>
      <c r="C10" s="355">
        <v>562739</v>
      </c>
      <c r="D10" s="354"/>
      <c r="E10" s="355">
        <v>627772</v>
      </c>
      <c r="F10" s="354"/>
      <c r="G10" s="355">
        <v>664347</v>
      </c>
      <c r="H10" s="354" t="s">
        <v>392</v>
      </c>
      <c r="I10" s="355">
        <v>365210</v>
      </c>
      <c r="J10" s="354" t="s">
        <v>392</v>
      </c>
      <c r="K10" s="355">
        <v>370000</v>
      </c>
      <c r="L10" s="354" t="s">
        <v>463</v>
      </c>
    </row>
    <row r="11" spans="1:12" ht="12" customHeight="1">
      <c r="A11" s="349" t="s">
        <v>464</v>
      </c>
      <c r="B11" s="352"/>
      <c r="C11" s="355">
        <v>200000</v>
      </c>
      <c r="D11" s="357"/>
      <c r="E11" s="355">
        <v>200000</v>
      </c>
      <c r="F11" s="357"/>
      <c r="G11" s="355">
        <v>200000</v>
      </c>
      <c r="H11" s="357"/>
      <c r="I11" s="355">
        <v>200000</v>
      </c>
      <c r="J11" s="357"/>
      <c r="K11" s="355">
        <v>200000</v>
      </c>
      <c r="L11" s="357"/>
    </row>
    <row r="12" spans="1:12" ht="11.25">
      <c r="A12" s="349" t="s">
        <v>465</v>
      </c>
      <c r="B12" s="352"/>
      <c r="C12" s="355">
        <v>27900</v>
      </c>
      <c r="D12" s="354"/>
      <c r="E12" s="356" t="s">
        <v>3</v>
      </c>
      <c r="F12" s="354" t="s">
        <v>392</v>
      </c>
      <c r="G12" s="356" t="s">
        <v>3</v>
      </c>
      <c r="H12" s="354" t="s">
        <v>392</v>
      </c>
      <c r="I12" s="356" t="s">
        <v>3</v>
      </c>
      <c r="J12" s="354" t="s">
        <v>392</v>
      </c>
      <c r="K12" s="356" t="s">
        <v>3</v>
      </c>
      <c r="L12" s="354"/>
    </row>
    <row r="13" spans="1:12" ht="11.25">
      <c r="A13" s="349" t="s">
        <v>152</v>
      </c>
      <c r="B13" s="352"/>
      <c r="C13" s="355">
        <v>548713</v>
      </c>
      <c r="D13" s="354"/>
      <c r="E13" s="355">
        <v>556100</v>
      </c>
      <c r="F13" s="354"/>
      <c r="G13" s="355">
        <v>613543</v>
      </c>
      <c r="H13" s="354"/>
      <c r="I13" s="355">
        <v>246817</v>
      </c>
      <c r="J13" s="354"/>
      <c r="K13" s="355">
        <v>245000</v>
      </c>
      <c r="L13" s="354"/>
    </row>
    <row r="14" spans="1:12" ht="12" customHeight="1">
      <c r="A14" s="349" t="s">
        <v>466</v>
      </c>
      <c r="B14" s="352"/>
      <c r="C14" s="355">
        <v>1500</v>
      </c>
      <c r="D14" s="354"/>
      <c r="E14" s="355">
        <v>1400</v>
      </c>
      <c r="F14" s="354"/>
      <c r="G14" s="355">
        <v>1400</v>
      </c>
      <c r="H14" s="354" t="s">
        <v>460</v>
      </c>
      <c r="I14" s="355">
        <v>1400</v>
      </c>
      <c r="J14" s="354" t="s">
        <v>460</v>
      </c>
      <c r="K14" s="355">
        <v>1400</v>
      </c>
      <c r="L14" s="354" t="s">
        <v>460</v>
      </c>
    </row>
    <row r="15" spans="1:12" ht="11.25">
      <c r="A15" s="349" t="s">
        <v>118</v>
      </c>
      <c r="B15" s="352"/>
      <c r="C15" s="355">
        <v>3600400</v>
      </c>
      <c r="D15" s="354"/>
      <c r="E15" s="355">
        <v>3320000</v>
      </c>
      <c r="F15" s="354"/>
      <c r="G15" s="355">
        <v>3900000</v>
      </c>
      <c r="H15" s="354"/>
      <c r="I15" s="355">
        <v>3760000</v>
      </c>
      <c r="J15" s="354"/>
      <c r="K15" s="355">
        <v>3800000</v>
      </c>
      <c r="L15" s="354"/>
    </row>
    <row r="16" spans="1:12" ht="11.25">
      <c r="A16" s="349" t="s">
        <v>155</v>
      </c>
      <c r="B16" s="352"/>
      <c r="C16" s="355">
        <v>244603</v>
      </c>
      <c r="D16" s="354"/>
      <c r="E16" s="355">
        <v>185760</v>
      </c>
      <c r="F16" s="354"/>
      <c r="G16" s="355">
        <v>268586</v>
      </c>
      <c r="H16" s="354" t="s">
        <v>392</v>
      </c>
      <c r="I16" s="355">
        <v>255129</v>
      </c>
      <c r="J16" s="354"/>
      <c r="K16" s="355">
        <v>250000</v>
      </c>
      <c r="L16" s="354" t="s">
        <v>460</v>
      </c>
    </row>
    <row r="17" spans="1:12" ht="11.25">
      <c r="A17" s="349" t="s">
        <v>112</v>
      </c>
      <c r="B17" s="352"/>
      <c r="C17" s="355">
        <v>3366078</v>
      </c>
      <c r="D17" s="354"/>
      <c r="E17" s="355">
        <v>3687200</v>
      </c>
      <c r="F17" s="354"/>
      <c r="G17" s="355">
        <v>3552000</v>
      </c>
      <c r="H17" s="354" t="s">
        <v>392</v>
      </c>
      <c r="I17" s="355">
        <v>3544000</v>
      </c>
      <c r="J17" s="354" t="s">
        <v>392</v>
      </c>
      <c r="K17" s="355">
        <v>3829000</v>
      </c>
      <c r="L17" s="354"/>
    </row>
    <row r="18" spans="1:12" ht="11.25">
      <c r="A18" s="349" t="s">
        <v>158</v>
      </c>
      <c r="B18" s="352"/>
      <c r="C18" s="355">
        <v>132335</v>
      </c>
      <c r="D18" s="354"/>
      <c r="E18" s="355">
        <v>122260</v>
      </c>
      <c r="F18" s="354"/>
      <c r="G18" s="355">
        <v>84000</v>
      </c>
      <c r="H18" s="354"/>
      <c r="I18" s="355">
        <v>60000</v>
      </c>
      <c r="J18" s="354" t="s">
        <v>460</v>
      </c>
      <c r="K18" s="355">
        <v>105000</v>
      </c>
      <c r="L18" s="354"/>
    </row>
    <row r="19" spans="1:12" ht="11.25">
      <c r="A19" s="349" t="s">
        <v>159</v>
      </c>
      <c r="B19" s="352"/>
      <c r="C19" s="355">
        <v>70500</v>
      </c>
      <c r="D19" s="354"/>
      <c r="E19" s="358">
        <v>407822</v>
      </c>
      <c r="F19" s="354"/>
      <c r="G19" s="358">
        <v>859748</v>
      </c>
      <c r="H19" s="354"/>
      <c r="I19" s="358">
        <v>636482</v>
      </c>
      <c r="J19" s="354"/>
      <c r="K19" s="358">
        <v>801856</v>
      </c>
      <c r="L19" s="354"/>
    </row>
    <row r="20" spans="1:12" ht="11.25">
      <c r="A20" s="349" t="s">
        <v>160</v>
      </c>
      <c r="B20" s="352"/>
      <c r="C20" s="355">
        <v>199000</v>
      </c>
      <c r="D20" s="354"/>
      <c r="E20" s="355">
        <v>323100</v>
      </c>
      <c r="F20" s="354"/>
      <c r="G20" s="355">
        <v>320000</v>
      </c>
      <c r="H20" s="354" t="s">
        <v>460</v>
      </c>
      <c r="I20" s="355">
        <v>90000</v>
      </c>
      <c r="J20" s="354" t="s">
        <v>392</v>
      </c>
      <c r="K20" s="355">
        <v>257000</v>
      </c>
      <c r="L20" s="354"/>
    </row>
    <row r="21" spans="1:12" ht="11.25">
      <c r="A21" s="349" t="s">
        <v>161</v>
      </c>
      <c r="B21" s="352"/>
      <c r="C21" s="355">
        <v>46728</v>
      </c>
      <c r="D21" s="354"/>
      <c r="E21" s="355">
        <v>31592</v>
      </c>
      <c r="F21" s="354"/>
      <c r="G21" s="355">
        <v>15268</v>
      </c>
      <c r="H21" s="354"/>
      <c r="I21" s="355">
        <v>16000</v>
      </c>
      <c r="J21" s="354" t="s">
        <v>467</v>
      </c>
      <c r="K21" s="355">
        <v>16000</v>
      </c>
      <c r="L21" s="354" t="s">
        <v>460</v>
      </c>
    </row>
    <row r="22" spans="1:12" ht="11.25">
      <c r="A22" s="349" t="s">
        <v>113</v>
      </c>
      <c r="B22" s="352"/>
      <c r="C22" s="355">
        <v>966065</v>
      </c>
      <c r="D22" s="354"/>
      <c r="E22" s="355">
        <v>776681</v>
      </c>
      <c r="F22" s="354"/>
      <c r="G22" s="355">
        <v>913000</v>
      </c>
      <c r="H22" s="354"/>
      <c r="I22" s="355">
        <v>416194</v>
      </c>
      <c r="J22" s="354"/>
      <c r="K22" s="356">
        <v>400000</v>
      </c>
      <c r="L22" s="354" t="s">
        <v>460</v>
      </c>
    </row>
    <row r="23" spans="1:12" ht="11.25">
      <c r="A23" s="349" t="s">
        <v>114</v>
      </c>
      <c r="B23" s="352"/>
      <c r="C23" s="355">
        <v>7418326</v>
      </c>
      <c r="D23" s="354"/>
      <c r="E23" s="355">
        <v>9646958</v>
      </c>
      <c r="F23" s="354"/>
      <c r="G23" s="355">
        <v>9682640</v>
      </c>
      <c r="H23" s="354"/>
      <c r="I23" s="355">
        <v>7560938</v>
      </c>
      <c r="J23" s="354" t="s">
        <v>392</v>
      </c>
      <c r="K23" s="355">
        <v>10871095</v>
      </c>
      <c r="L23" s="354"/>
    </row>
    <row r="24" spans="1:12" ht="11.25">
      <c r="A24" s="349" t="s">
        <v>165</v>
      </c>
      <c r="B24" s="352"/>
      <c r="C24" s="355">
        <v>28772</v>
      </c>
      <c r="D24" s="354"/>
      <c r="E24" s="355">
        <v>15476</v>
      </c>
      <c r="F24" s="354"/>
      <c r="G24" s="355">
        <v>27094</v>
      </c>
      <c r="H24" s="354" t="s">
        <v>392</v>
      </c>
      <c r="I24" s="355">
        <v>14087</v>
      </c>
      <c r="J24" s="354" t="s">
        <v>392</v>
      </c>
      <c r="K24" s="355">
        <v>56823</v>
      </c>
      <c r="L24" s="354"/>
    </row>
    <row r="25" spans="1:12" ht="11.25">
      <c r="A25" s="349" t="s">
        <v>116</v>
      </c>
      <c r="B25" s="352"/>
      <c r="C25" s="355">
        <v>1059901</v>
      </c>
      <c r="D25" s="354"/>
      <c r="E25" s="355">
        <v>1678932</v>
      </c>
      <c r="F25" s="354"/>
      <c r="G25" s="355">
        <v>1885712</v>
      </c>
      <c r="H25" s="354"/>
      <c r="I25" s="355">
        <v>1573993</v>
      </c>
      <c r="J25" s="354" t="s">
        <v>392</v>
      </c>
      <c r="K25" s="355">
        <v>1700000</v>
      </c>
      <c r="L25" s="354" t="s">
        <v>460</v>
      </c>
    </row>
    <row r="26" spans="1:12" ht="11.25">
      <c r="A26" s="349" t="s">
        <v>168</v>
      </c>
      <c r="B26" s="352"/>
      <c r="C26" s="353" t="s">
        <v>3</v>
      </c>
      <c r="D26" s="354"/>
      <c r="E26" s="353">
        <v>19000</v>
      </c>
      <c r="F26" s="354"/>
      <c r="G26" s="353">
        <v>34350</v>
      </c>
      <c r="H26" s="354"/>
      <c r="I26" s="353">
        <v>23770</v>
      </c>
      <c r="J26" s="354"/>
      <c r="K26" s="353">
        <v>25000</v>
      </c>
      <c r="L26" s="354"/>
    </row>
    <row r="27" spans="1:12" ht="11.25">
      <c r="A27" s="349" t="s">
        <v>171</v>
      </c>
      <c r="B27" s="352"/>
      <c r="C27" s="356">
        <v>73037</v>
      </c>
      <c r="D27" s="354"/>
      <c r="E27" s="356">
        <v>103830</v>
      </c>
      <c r="F27" s="354"/>
      <c r="G27" s="356">
        <v>55880</v>
      </c>
      <c r="H27" s="354"/>
      <c r="I27" s="356">
        <v>37105</v>
      </c>
      <c r="J27" s="354"/>
      <c r="K27" s="356">
        <v>37000</v>
      </c>
      <c r="L27" s="354" t="s">
        <v>460</v>
      </c>
    </row>
    <row r="28" spans="1:12" ht="11.25">
      <c r="A28" s="349" t="s">
        <v>117</v>
      </c>
      <c r="B28" s="352"/>
      <c r="C28" s="359">
        <v>712908</v>
      </c>
      <c r="D28" s="360"/>
      <c r="E28" s="359">
        <v>663593</v>
      </c>
      <c r="F28" s="360"/>
      <c r="G28" s="359">
        <v>484482</v>
      </c>
      <c r="H28" s="360"/>
      <c r="I28" s="359">
        <v>279360</v>
      </c>
      <c r="J28" s="360"/>
      <c r="K28" s="359">
        <v>425353</v>
      </c>
      <c r="L28" s="360"/>
    </row>
    <row r="29" spans="1:12" ht="11.25">
      <c r="A29" s="361" t="s">
        <v>47</v>
      </c>
      <c r="B29" s="362"/>
      <c r="C29" s="363">
        <v>19700000</v>
      </c>
      <c r="D29" s="364"/>
      <c r="E29" s="363">
        <v>22800000</v>
      </c>
      <c r="F29" s="364" t="s">
        <v>392</v>
      </c>
      <c r="G29" s="363">
        <v>24000000</v>
      </c>
      <c r="H29" s="364" t="s">
        <v>392</v>
      </c>
      <c r="I29" s="363">
        <v>19500000</v>
      </c>
      <c r="J29" s="364" t="s">
        <v>392</v>
      </c>
      <c r="K29" s="363">
        <v>23700000</v>
      </c>
      <c r="L29" s="351"/>
    </row>
    <row r="30" spans="1:12" ht="11.25">
      <c r="A30" s="429" t="s">
        <v>468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</row>
    <row r="31" spans="1:12" ht="11.25">
      <c r="A31" s="431" t="s">
        <v>469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</row>
    <row r="32" spans="1:12" ht="11.25">
      <c r="A32" s="431" t="s">
        <v>470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</row>
    <row r="33" spans="1:12" ht="11.25">
      <c r="A33" s="431" t="s">
        <v>471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</row>
    <row r="34" spans="1:12" ht="12.75">
      <c r="A34" s="431" t="s">
        <v>472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</row>
    <row r="35" spans="1:12" ht="12.75">
      <c r="A35" s="431" t="s">
        <v>473</v>
      </c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</row>
    <row r="36" spans="1:12" ht="12.75">
      <c r="A36" s="431" t="s">
        <v>511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</row>
    <row r="37" spans="1:12" ht="11.25">
      <c r="A37" s="430" t="s">
        <v>505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</row>
  </sheetData>
  <sheetProtection/>
  <mergeCells count="13">
    <mergeCell ref="A37:L37"/>
    <mergeCell ref="A31:L31"/>
    <mergeCell ref="A32:L32"/>
    <mergeCell ref="A33:L33"/>
    <mergeCell ref="A34:L34"/>
    <mergeCell ref="A35:L35"/>
    <mergeCell ref="A36:L36"/>
    <mergeCell ref="A1:L1"/>
    <mergeCell ref="A2:L2"/>
    <mergeCell ref="A3:L3"/>
    <mergeCell ref="A4:L4"/>
    <mergeCell ref="A5:L5"/>
    <mergeCell ref="A30:L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2012-10-10T11:41:25Z</cp:lastPrinted>
  <dcterms:created xsi:type="dcterms:W3CDTF">2005-11-02T14:20:37Z</dcterms:created>
  <dcterms:modified xsi:type="dcterms:W3CDTF">2013-06-28T13:41:36Z</dcterms:modified>
  <cp:category/>
  <cp:version/>
  <cp:contentType/>
  <cp:contentStatus/>
</cp:coreProperties>
</file>