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8265" activeTab="0"/>
  </bookViews>
  <sheets>
    <sheet name="Text" sheetId="1" r:id="rId1"/>
    <sheet name="Table 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<sst xmlns="http://schemas.openxmlformats.org/spreadsheetml/2006/main" count="365" uniqueCount="214">
  <si>
    <t>TABLE 1</t>
  </si>
  <si>
    <t>Commodity</t>
  </si>
  <si>
    <t>2000</t>
  </si>
  <si>
    <t>2001</t>
  </si>
  <si>
    <t>METALS</t>
  </si>
  <si>
    <t>Aluminum, metal, secondary</t>
  </si>
  <si>
    <t>e</t>
  </si>
  <si>
    <t>Copper, refined:</t>
  </si>
  <si>
    <t>Primary</t>
  </si>
  <si>
    <t>do.</t>
  </si>
  <si>
    <t>Secondary</t>
  </si>
  <si>
    <t>Total</t>
  </si>
  <si>
    <t>kilograms</t>
  </si>
  <si>
    <t>Iron and steel:</t>
  </si>
  <si>
    <t>Iron ore and concentrate:</t>
  </si>
  <si>
    <t>Gross weight</t>
  </si>
  <si>
    <t>Fe content</t>
  </si>
  <si>
    <t>Metal:</t>
  </si>
  <si>
    <t>Pig iron</t>
  </si>
  <si>
    <t>2</t>
  </si>
  <si>
    <t>Crude steel</t>
  </si>
  <si>
    <t>Semimanufactures</t>
  </si>
  <si>
    <t>Tungsten, mine output, W content of concentrate</t>
  </si>
  <si>
    <t>r</t>
  </si>
  <si>
    <t>INDUSTRIAL MINERALS</t>
  </si>
  <si>
    <t>Cement, hydraulic</t>
  </si>
  <si>
    <t>Clays:</t>
  </si>
  <si>
    <t>Kaolin:</t>
  </si>
  <si>
    <t>Crude</t>
  </si>
  <si>
    <t>Graphite, crude</t>
  </si>
  <si>
    <t>Gypsum and anhydrite, crude</t>
  </si>
  <si>
    <t>Magnesite:</t>
  </si>
  <si>
    <t>Sintered or dead-burned</t>
  </si>
  <si>
    <t>Pumice (trass)</t>
  </si>
  <si>
    <t>Rock</t>
  </si>
  <si>
    <t>In brine</t>
  </si>
  <si>
    <t>thousand cubic meters</t>
  </si>
  <si>
    <t>Sand and gravel:</t>
  </si>
  <si>
    <t>Quartz sand</t>
  </si>
  <si>
    <t>Soda ash</t>
  </si>
  <si>
    <t>Sulfate</t>
  </si>
  <si>
    <t>Dolomite</t>
  </si>
  <si>
    <t>Quartz and quartzite</t>
  </si>
  <si>
    <t>Other:</t>
  </si>
  <si>
    <t>Limestone and marble</t>
  </si>
  <si>
    <t>Basalt</t>
  </si>
  <si>
    <t>Marl</t>
  </si>
  <si>
    <t>Grand total</t>
  </si>
  <si>
    <t>See footnotes at end of table.</t>
  </si>
  <si>
    <t>TABLE 1--Continued</t>
  </si>
  <si>
    <t>INDUSTRIAL MINERALS--Continued</t>
  </si>
  <si>
    <t>Sulfur, byproduct of petroleum and natural gas</t>
  </si>
  <si>
    <t>Talc and soapstone, crude</t>
  </si>
  <si>
    <t>Coal, brown and lignite</t>
  </si>
  <si>
    <t>Coke</t>
  </si>
  <si>
    <t>Natural gas:</t>
  </si>
  <si>
    <t>Gross</t>
  </si>
  <si>
    <t>million cubic meters</t>
  </si>
  <si>
    <t>Oil shale</t>
  </si>
  <si>
    <t>Petroleum:</t>
  </si>
  <si>
    <t>thousand 42-gallon barrels</t>
  </si>
  <si>
    <t>Refinery products:</t>
  </si>
  <si>
    <t>Liquefied petroleum gas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</si>
  <si>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</si>
  <si>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</si>
  <si>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</si>
  <si>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</si>
  <si>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</si>
  <si>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</si>
  <si>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t>(Thousand metric tons unless otherwise specified)</t>
  </si>
  <si>
    <t>MINERAL FUELS AND RELATED MATERIALS</t>
  </si>
  <si>
    <t>--</t>
  </si>
  <si>
    <t>TABLE 2</t>
  </si>
  <si>
    <t>capacity</t>
  </si>
  <si>
    <t>Alumina, fused</t>
  </si>
  <si>
    <t>Treibacher Schleifmittel AG</t>
  </si>
  <si>
    <t>Plant at Villach</t>
  </si>
  <si>
    <t>Aluminum</t>
  </si>
  <si>
    <t>Aluminum Lend GmbH (Salzburger Aluminium AG, 100%)</t>
  </si>
  <si>
    <t>Secondary ingot plant at Lend</t>
  </si>
  <si>
    <t>Do.</t>
  </si>
  <si>
    <t>Secondary ingot plant at Ranshofen</t>
  </si>
  <si>
    <t>Cement</t>
  </si>
  <si>
    <t>Lafarge Perlmooser AG (Lafarge France, 100%)</t>
  </si>
  <si>
    <t xml:space="preserve">Plants at Mannesdorf and Retsnei, </t>
  </si>
  <si>
    <t>Plants at Peggau and Wietersdorf</t>
  </si>
  <si>
    <t xml:space="preserve">Zementwerk Leube </t>
  </si>
  <si>
    <t>Plant at Gartenau</t>
  </si>
  <si>
    <t>Plant at Eiberg</t>
  </si>
  <si>
    <t>Gmundner Zement</t>
  </si>
  <si>
    <t>Plant at Gmundner</t>
  </si>
  <si>
    <t>Coal</t>
  </si>
  <si>
    <t>Oberdorf Mine</t>
  </si>
  <si>
    <t>Ferroalloys, FeV, FeMo, FeNi</t>
  </si>
  <si>
    <t>Treibacher Alloymet AG (Treibacher Industries AG, 100%)</t>
  </si>
  <si>
    <t>Graphite</t>
  </si>
  <si>
    <t>Industrie und Bergbaugesellschaft Pryssok &amp; Co KG</t>
  </si>
  <si>
    <t>Trandorf Mine at Mühldorf</t>
  </si>
  <si>
    <t>Grafitbergbau Kaiserberg AG</t>
  </si>
  <si>
    <t>Kaisersberg Mine</t>
  </si>
  <si>
    <t>Trieben Mine</t>
  </si>
  <si>
    <t>Gypsum</t>
  </si>
  <si>
    <t>Erste Salzburger Gipswerk-Gesellschaft Christian Moldan KG</t>
  </si>
  <si>
    <t>Abtenau and Moosegg Mines</t>
  </si>
  <si>
    <t>Rigips Austria GmbH</t>
  </si>
  <si>
    <t>Hinterstein Mine</t>
  </si>
  <si>
    <t>Iron ore</t>
  </si>
  <si>
    <t xml:space="preserve">Voest-Alpine Erzberg GmbH </t>
  </si>
  <si>
    <t>Erzberg Mine at Eisenerz</t>
  </si>
  <si>
    <t>Lead</t>
  </si>
  <si>
    <t>Smelter at Brixlegg</t>
  </si>
  <si>
    <t>Magnesite</t>
  </si>
  <si>
    <t xml:space="preserve">Natural gas  </t>
  </si>
  <si>
    <t>Fields in Vienna Basin</t>
  </si>
  <si>
    <t>Agrolinz AG</t>
  </si>
  <si>
    <t>Plant at Linz</t>
  </si>
  <si>
    <t>Salt</t>
  </si>
  <si>
    <t>Mines at Bad Ischl</t>
  </si>
  <si>
    <t>Steel</t>
  </si>
  <si>
    <t xml:space="preserve">Voest-Alpine Stahl GmbH </t>
  </si>
  <si>
    <t>Plants at Donawitz and Linz</t>
  </si>
  <si>
    <t>Talc</t>
  </si>
  <si>
    <t xml:space="preserve">Tungsten </t>
  </si>
  <si>
    <t xml:space="preserve">Austria Sekundär Aluminium GmbH (Amag Austria </t>
  </si>
  <si>
    <t>Metall, 100%)</t>
  </si>
  <si>
    <t>Graz-Koflacher Eisenbahn und Bergbaugesellschaft GmbH</t>
  </si>
  <si>
    <t>Wolfram Bergbau und Hütten GmbH (Inmet Mining</t>
  </si>
  <si>
    <t>grinding plant at Kirchbichl</t>
  </si>
  <si>
    <r>
      <t>AUSTRIA:  PRODUCTION OF MINERAL COMMODITIES</t>
    </r>
    <r>
      <rPr>
        <vertAlign val="superscript"/>
        <sz val="8"/>
        <rFont val="Times"/>
        <family val="1"/>
      </rPr>
      <t>1</t>
    </r>
  </si>
  <si>
    <r>
      <t>2004</t>
    </r>
    <r>
      <rPr>
        <vertAlign val="superscript"/>
        <sz val="8"/>
        <rFont val="Times"/>
        <family val="1"/>
      </rPr>
      <t>e</t>
    </r>
  </si>
  <si>
    <r>
      <t>Gold, metal</t>
    </r>
    <r>
      <rPr>
        <vertAlign val="superscript"/>
        <sz val="8"/>
        <rFont val="Times"/>
        <family val="1"/>
      </rPr>
      <t>e</t>
    </r>
  </si>
  <si>
    <r>
      <t>Ferroalloys, electric arc furnace</t>
    </r>
    <r>
      <rPr>
        <vertAlign val="superscript"/>
        <sz val="8"/>
        <rFont val="Times"/>
        <family val="1"/>
      </rPr>
      <t>e</t>
    </r>
  </si>
  <si>
    <r>
      <t>Lead, refined, secondary</t>
    </r>
    <r>
      <rPr>
        <vertAlign val="superscript"/>
        <sz val="8"/>
        <rFont val="Times"/>
        <family val="1"/>
      </rPr>
      <t>e</t>
    </r>
  </si>
  <si>
    <r>
      <t>Manganese, Mn content of domestic iron ore</t>
    </r>
    <r>
      <rPr>
        <vertAlign val="superscript"/>
        <sz val="8"/>
        <rFont val="Times"/>
        <family val="1"/>
      </rPr>
      <t>e</t>
    </r>
  </si>
  <si>
    <r>
      <t>Marketable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</si>
  <si>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</si>
  <si>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</si>
  <si>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Caustic calcined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</si>
  <si>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</si>
  <si>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Pigments, mineral, micaceous iron oxide</t>
    </r>
    <r>
      <rPr>
        <vertAlign val="superscript"/>
        <sz val="8"/>
        <rFont val="Times"/>
        <family val="1"/>
      </rPr>
      <t>e</t>
    </r>
  </si>
  <si>
    <r>
      <t>Salt:</t>
    </r>
    <r>
      <rPr>
        <vertAlign val="superscript"/>
        <sz val="8"/>
        <rFont val="Times"/>
        <family val="1"/>
      </rPr>
      <t>e</t>
    </r>
  </si>
  <si>
    <r>
      <t>Other sand and gravel</t>
    </r>
    <r>
      <rPr>
        <vertAlign val="superscript"/>
        <sz val="8"/>
        <rFont val="Times"/>
        <family val="1"/>
      </rPr>
      <t>e</t>
    </r>
  </si>
  <si>
    <r>
      <t>Sodium compounds, n.e.s., manufactured:</t>
    </r>
    <r>
      <rPr>
        <vertAlign val="superscript"/>
        <sz val="8"/>
        <rFont val="Times"/>
        <family val="1"/>
      </rPr>
      <t>e</t>
    </r>
  </si>
  <si>
    <r>
      <t>Stone:</t>
    </r>
    <r>
      <rPr>
        <vertAlign val="superscript"/>
        <sz val="8"/>
        <rFont val="Times"/>
        <family val="1"/>
      </rPr>
      <t>3</t>
    </r>
  </si>
  <si>
    <r>
      <t>Crushed stone</t>
    </r>
    <r>
      <rPr>
        <vertAlign val="superscript"/>
        <sz val="8"/>
        <rFont val="Times"/>
        <family val="1"/>
      </rPr>
      <t>e</t>
    </r>
  </si>
  <si>
    <r>
      <t>Marketed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</si>
  <si>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</si>
  <si>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Excludes stone used by the cement and iron and steel industries.</t>
    </r>
  </si>
  <si>
    <t>Montanwerk Brixlegg AG (A-Tec Industries, 100%)</t>
  </si>
  <si>
    <t>Copper, secondary</t>
  </si>
  <si>
    <t>Plants at Althofen and Treibach</t>
  </si>
  <si>
    <t>Veitsch-Radex  GmbH</t>
  </si>
  <si>
    <t xml:space="preserve">Plant at Brixlegg                                </t>
  </si>
  <si>
    <t xml:space="preserve">                                                          </t>
  </si>
  <si>
    <t>2002</t>
  </si>
  <si>
    <t>2003</t>
  </si>
  <si>
    <t>Ilite</t>
  </si>
  <si>
    <t>r, e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</si>
  <si>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</si>
  <si>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July 2005.</t>
    </r>
  </si>
  <si>
    <t>66 billet.</t>
  </si>
  <si>
    <t>100.</t>
  </si>
  <si>
    <t>2,200.</t>
  </si>
  <si>
    <t>1,000.</t>
  </si>
  <si>
    <t>25.</t>
  </si>
  <si>
    <t>50.</t>
  </si>
  <si>
    <t>700.</t>
  </si>
  <si>
    <t>600.</t>
  </si>
  <si>
    <t>580.</t>
  </si>
  <si>
    <t>1,200.</t>
  </si>
  <si>
    <t>10.</t>
  </si>
  <si>
    <t>15.</t>
  </si>
  <si>
    <t>3.</t>
  </si>
  <si>
    <t>300.</t>
  </si>
  <si>
    <t>250.</t>
  </si>
  <si>
    <t>160.</t>
  </si>
  <si>
    <t>3,000.</t>
  </si>
  <si>
    <t>55.</t>
  </si>
  <si>
    <t>800.</t>
  </si>
  <si>
    <t>1,500.</t>
  </si>
  <si>
    <t>498.</t>
  </si>
  <si>
    <t>4,500.</t>
  </si>
  <si>
    <t>350.</t>
  </si>
  <si>
    <t>AUSTRIA:  STRUCTURE OF THE MINERAL INDUSTRY IN 2004</t>
  </si>
  <si>
    <t>Location of main facilities</t>
  </si>
  <si>
    <t>Major operating companies and major equity owners</t>
  </si>
  <si>
    <t>Corp., 100%)</t>
  </si>
  <si>
    <t>SPZ Zementwerke Eiberg</t>
  </si>
  <si>
    <t>Wietersdorfer Zementwerke</t>
  </si>
  <si>
    <t>75 cathode,</t>
  </si>
  <si>
    <t>metric tons</t>
  </si>
  <si>
    <t>Knauf Gesellschaft GmbH</t>
  </si>
  <si>
    <t>(Government, 100%)</t>
  </si>
  <si>
    <t>Bleiberg Bergwerks-Union AG (Metall Gesellschaft, 74%)</t>
  </si>
  <si>
    <t>Österreichische Salinen GmbH (Government, 100%)</t>
  </si>
  <si>
    <t>Luzenac Naintsch AG</t>
  </si>
  <si>
    <t>USGS Minerals Yearbook 2004, Volume III - Austria</t>
  </si>
  <si>
    <t>This workbook includes one Microsoft Word document and two tables.</t>
  </si>
  <si>
    <t>This icon is linked to an embedded text document.  Click on the icon to open the document.</t>
  </si>
  <si>
    <t>conversion plant, Bergla</t>
  </si>
  <si>
    <t>Mittersill Mine, Felbertal, Salzburg;</t>
  </si>
  <si>
    <t xml:space="preserve">Mines at Lassing, Rabenwald, </t>
  </si>
  <si>
    <t>Oberfeistitz and Weisskirchen</t>
  </si>
  <si>
    <t>and Weisskirchen; plants at</t>
  </si>
  <si>
    <t xml:space="preserve">Mines at Breitenau, Hochfilzen, </t>
  </si>
  <si>
    <t>Radenthein, Trieben, and Veitsch</t>
  </si>
  <si>
    <t>and Weisenbach Mines</t>
  </si>
  <si>
    <t>Grundlsee, Puchberg, Unterkainisch,</t>
  </si>
  <si>
    <t>cubic meters</t>
  </si>
  <si>
    <t>million</t>
  </si>
  <si>
    <t>of ammonia</t>
  </si>
  <si>
    <t>Nitrogen, N content</t>
  </si>
  <si>
    <t>Annual</t>
  </si>
  <si>
    <t>Osterreichische Mineralolverwaltung AG (Government, 100%)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</si>
</sst>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h:mm:ss\ AM/PM"/>
    <numFmt numFmtId="170" formatCode="[$-409]dddd\,\ mmmm\ dd\,\ yyyy"/>
  </numFmts>
  <fonts count="7">
    <font>
      <sz val="10"/>
      <name val="Arial"/>
      <family val="0"/>
    </font>
    <font>
      <sz val="8"/>
      <name val="Times New Roman"/>
      <family val="1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3" fontId="2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41" fontId="2" fillId="0" borderId="1" xfId="16" applyFont="1" applyBorder="1" applyAlignment="1">
      <alignment horizontal="right" vertical="center"/>
    </xf>
    <xf numFmtId="3" fontId="2" fillId="0" borderId="2" xfId="15" applyNumberFormat="1" applyFont="1" applyBorder="1" applyAlignment="1">
      <alignment horizontal="right" vertical="center"/>
    </xf>
    <xf numFmtId="0" fontId="4" fillId="0" borderId="2" xfId="0" applyFont="1" applyBorder="1" applyAlignment="1" quotePrefix="1">
      <alignment vertical="center"/>
    </xf>
    <xf numFmtId="0" fontId="4" fillId="0" borderId="2" xfId="0" applyFont="1" applyBorder="1" applyAlignment="1">
      <alignment vertical="center"/>
    </xf>
    <xf numFmtId="3" fontId="2" fillId="0" borderId="0" xfId="15" applyNumberFormat="1" applyFont="1" applyAlignment="1" quotePrefix="1">
      <alignment horizontal="right" vertical="center"/>
    </xf>
    <xf numFmtId="0" fontId="4" fillId="0" borderId="0" xfId="0" applyFont="1" applyAlignment="1" quotePrefix="1">
      <alignment vertical="center"/>
    </xf>
    <xf numFmtId="3" fontId="2" fillId="0" borderId="3" xfId="15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2" fillId="0" borderId="1" xfId="0" applyFont="1" applyBorder="1" applyAlignment="1">
      <alignment horizontal="left" vertical="center" indent="2"/>
    </xf>
    <xf numFmtId="3" fontId="2" fillId="0" borderId="0" xfId="16" applyNumberFormat="1" applyFont="1" applyAlignment="1">
      <alignment horizontal="right" vertical="center"/>
    </xf>
    <xf numFmtId="3" fontId="2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2" fillId="0" borderId="1" xfId="0" applyFont="1" applyBorder="1" applyAlignment="1">
      <alignment horizontal="left" vertical="center" indent="3"/>
    </xf>
    <xf numFmtId="3" fontId="2" fillId="0" borderId="0" xfId="16" applyNumberFormat="1" applyFont="1" applyAlignment="1" quotePrefix="1">
      <alignment horizontal="right" vertical="center"/>
    </xf>
    <xf numFmtId="3" fontId="2" fillId="0" borderId="0" xfId="16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horizontal="left" vertical="center" indent="4"/>
    </xf>
    <xf numFmtId="0" fontId="2" fillId="0" borderId="0" xfId="0" applyFont="1" applyBorder="1" applyAlignment="1">
      <alignment vertical="center"/>
    </xf>
    <xf numFmtId="3" fontId="2" fillId="0" borderId="4" xfId="15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0" fontId="2" fillId="0" borderId="3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left" vertical="center" indent="2"/>
    </xf>
    <xf numFmtId="41" fontId="2" fillId="0" borderId="3" xfId="16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1"/>
    </xf>
    <xf numFmtId="3" fontId="2" fillId="0" borderId="1" xfId="15" applyNumberFormat="1" applyFont="1" applyBorder="1" applyAlignment="1">
      <alignment horizontal="right" vertical="center"/>
    </xf>
    <xf numFmtId="0" fontId="4" fillId="0" borderId="1" xfId="0" applyFont="1" applyBorder="1" applyAlignment="1" quotePrefix="1">
      <alignment vertical="center"/>
    </xf>
    <xf numFmtId="49" fontId="2" fillId="0" borderId="1" xfId="16" applyNumberFormat="1" applyFont="1" applyBorder="1" applyAlignment="1">
      <alignment horizontal="right" vertical="center"/>
    </xf>
    <xf numFmtId="49" fontId="2" fillId="0" borderId="3" xfId="16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8" ht="14.25">
      <c r="A1" s="75" t="s">
        <v>196</v>
      </c>
      <c r="B1" s="75"/>
      <c r="C1" s="75"/>
      <c r="D1" s="75"/>
      <c r="E1" s="75"/>
      <c r="F1" s="75"/>
      <c r="G1" s="76"/>
      <c r="H1" s="76"/>
    </row>
    <row r="2" spans="1:8" ht="14.25">
      <c r="A2" s="77" t="s">
        <v>197</v>
      </c>
      <c r="B2" s="77"/>
      <c r="C2" s="77"/>
      <c r="D2" s="77"/>
      <c r="E2" s="77"/>
      <c r="F2" s="77"/>
      <c r="G2" s="77"/>
      <c r="H2" s="77"/>
    </row>
    <row r="3" spans="1:8" ht="14.25">
      <c r="A3" s="76"/>
      <c r="B3" s="76"/>
      <c r="C3" s="76"/>
      <c r="D3" s="76"/>
      <c r="E3" s="76"/>
      <c r="F3" s="76"/>
      <c r="G3" s="76"/>
      <c r="H3" s="76"/>
    </row>
    <row r="4" spans="1:8" ht="14.25">
      <c r="A4" s="76"/>
      <c r="B4" s="76"/>
      <c r="C4" s="76"/>
      <c r="D4" s="76"/>
      <c r="E4" s="76"/>
      <c r="F4" s="76"/>
      <c r="G4" s="76"/>
      <c r="H4" s="76"/>
    </row>
    <row r="5" spans="1:8" ht="14.25">
      <c r="A5" s="76"/>
      <c r="B5" s="76"/>
      <c r="C5" s="76"/>
      <c r="D5" s="76"/>
      <c r="E5" s="76"/>
      <c r="F5" s="76"/>
      <c r="G5" s="76"/>
      <c r="H5" s="76"/>
    </row>
    <row r="6" spans="1:8" ht="14.25">
      <c r="A6" s="76"/>
      <c r="B6" s="76"/>
      <c r="C6" s="76"/>
      <c r="D6" s="76"/>
      <c r="E6" s="76"/>
      <c r="F6" s="76"/>
      <c r="G6" s="76"/>
      <c r="H6" s="76"/>
    </row>
    <row r="7" spans="1:8" ht="14.25">
      <c r="A7" s="76"/>
      <c r="B7" s="76"/>
      <c r="C7" s="76"/>
      <c r="D7" s="76"/>
      <c r="E7" s="76"/>
      <c r="F7" s="76"/>
      <c r="G7" s="76"/>
      <c r="H7" s="76"/>
    </row>
    <row r="8" spans="1:8" ht="14.25">
      <c r="A8" s="76"/>
      <c r="B8" s="76"/>
      <c r="C8" s="76"/>
      <c r="D8" s="76"/>
      <c r="E8" s="76"/>
      <c r="F8" s="76"/>
      <c r="G8" s="76"/>
      <c r="H8" s="76"/>
    </row>
    <row r="9" spans="1:8" ht="14.25">
      <c r="A9" s="76"/>
      <c r="B9" s="76"/>
      <c r="C9" s="76"/>
      <c r="D9" s="76"/>
      <c r="E9" s="76"/>
      <c r="F9" s="76"/>
      <c r="G9" s="76"/>
      <c r="H9" s="76"/>
    </row>
    <row r="10" spans="1:10" ht="14.25">
      <c r="A10" s="77" t="s">
        <v>198</v>
      </c>
      <c r="B10" s="77"/>
      <c r="C10" s="77"/>
      <c r="D10" s="77"/>
      <c r="E10" s="77"/>
      <c r="F10" s="77"/>
      <c r="G10" s="77"/>
      <c r="H10" s="77"/>
      <c r="I10" s="77"/>
      <c r="J10" s="77"/>
    </row>
  </sheetData>
  <mergeCells count="3">
    <mergeCell ref="A1:F1"/>
    <mergeCell ref="A2:H2"/>
    <mergeCell ref="A10:J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35911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22.57421875" style="0" customWidth="1"/>
    <col min="3" max="3" width="4.28125" style="0" customWidth="1"/>
    <col min="4" max="4" width="1.7109375" style="0" customWidth="1"/>
    <col min="5" max="5" width="8.7109375" style="2" customWidth="1"/>
    <col min="6" max="6" width="1.8515625" style="0" customWidth="1"/>
    <col min="7" max="7" width="8.7109375" style="2" customWidth="1"/>
    <col min="8" max="8" width="1.8515625" style="0" customWidth="1"/>
    <col min="9" max="9" width="8.7109375" style="2" customWidth="1"/>
    <col min="10" max="10" width="1.8515625" style="0" customWidth="1"/>
    <col min="11" max="11" width="8.7109375" style="2" customWidth="1"/>
    <col min="12" max="12" width="1.8515625" style="0" customWidth="1"/>
    <col min="13" max="13" width="8.7109375" style="0" customWidth="1"/>
    <col min="14" max="14" width="1.421875" style="0" customWidth="1"/>
  </cols>
  <sheetData>
    <row r="1" spans="1:14" ht="11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1.25" customHeight="1">
      <c r="A4" s="71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1.25" customHeight="1">
      <c r="A6" s="69" t="s">
        <v>1</v>
      </c>
      <c r="B6" s="69"/>
      <c r="C6" s="69"/>
      <c r="D6" s="8"/>
      <c r="E6" s="9" t="s">
        <v>2</v>
      </c>
      <c r="F6" s="10"/>
      <c r="G6" s="9" t="s">
        <v>3</v>
      </c>
      <c r="H6" s="10"/>
      <c r="I6" s="9" t="s">
        <v>154</v>
      </c>
      <c r="J6" s="10"/>
      <c r="K6" s="9" t="s">
        <v>155</v>
      </c>
      <c r="L6" s="10"/>
      <c r="M6" s="9" t="s">
        <v>129</v>
      </c>
      <c r="N6" s="10"/>
    </row>
    <row r="7" spans="1:14" ht="11.25" customHeight="1">
      <c r="A7" s="69" t="s">
        <v>4</v>
      </c>
      <c r="B7" s="69"/>
      <c r="C7" s="69"/>
      <c r="D7" s="4"/>
      <c r="E7" s="11"/>
      <c r="F7" s="12"/>
      <c r="G7" s="11"/>
      <c r="H7" s="12"/>
      <c r="I7" s="11"/>
      <c r="J7" s="12"/>
      <c r="K7" s="11"/>
      <c r="L7" s="12"/>
      <c r="M7" s="11"/>
      <c r="N7" s="12"/>
    </row>
    <row r="8" spans="1:14" ht="11.25" customHeight="1">
      <c r="A8" s="13" t="s">
        <v>5</v>
      </c>
      <c r="B8" s="14"/>
      <c r="C8" s="45" t="s">
        <v>190</v>
      </c>
      <c r="D8" s="4"/>
      <c r="E8" s="16">
        <v>158100</v>
      </c>
      <c r="F8" s="17"/>
      <c r="G8" s="16">
        <v>149900</v>
      </c>
      <c r="H8" s="17"/>
      <c r="I8" s="16">
        <v>151100</v>
      </c>
      <c r="J8" s="17"/>
      <c r="K8" s="16">
        <v>155000</v>
      </c>
      <c r="L8" s="17" t="s">
        <v>23</v>
      </c>
      <c r="M8" s="16">
        <v>160000</v>
      </c>
      <c r="N8" s="17"/>
    </row>
    <row r="9" spans="1:14" ht="11.25" customHeight="1">
      <c r="A9" s="13" t="s">
        <v>7</v>
      </c>
      <c r="B9" s="14"/>
      <c r="C9" s="45"/>
      <c r="D9" s="4"/>
      <c r="E9" s="11"/>
      <c r="F9" s="12"/>
      <c r="G9" s="11"/>
      <c r="H9" s="12"/>
      <c r="I9" s="11"/>
      <c r="J9" s="12"/>
      <c r="K9" s="11"/>
      <c r="L9" s="12"/>
      <c r="M9" s="11"/>
      <c r="N9" s="12"/>
    </row>
    <row r="10" spans="1:14" ht="11.25" customHeight="1">
      <c r="A10" s="14" t="s">
        <v>8</v>
      </c>
      <c r="B10" s="14"/>
      <c r="C10" s="45" t="s">
        <v>9</v>
      </c>
      <c r="D10" s="4"/>
      <c r="E10" s="11">
        <v>1000</v>
      </c>
      <c r="F10" s="12"/>
      <c r="G10" s="19" t="s">
        <v>71</v>
      </c>
      <c r="H10" s="20"/>
      <c r="I10" s="19" t="s">
        <v>71</v>
      </c>
      <c r="J10" s="20"/>
      <c r="K10" s="19" t="s">
        <v>71</v>
      </c>
      <c r="L10" s="20"/>
      <c r="M10" s="19" t="s">
        <v>71</v>
      </c>
      <c r="N10" s="20" t="s">
        <v>19</v>
      </c>
    </row>
    <row r="11" spans="1:14" ht="11.25" customHeight="1">
      <c r="A11" s="14" t="s">
        <v>10</v>
      </c>
      <c r="B11" s="14"/>
      <c r="C11" s="45" t="s">
        <v>9</v>
      </c>
      <c r="D11" s="4"/>
      <c r="E11" s="21">
        <v>78000</v>
      </c>
      <c r="F11" s="22"/>
      <c r="G11" s="21">
        <v>68642</v>
      </c>
      <c r="H11" s="23"/>
      <c r="I11" s="21">
        <v>64932</v>
      </c>
      <c r="J11" s="23"/>
      <c r="K11" s="21">
        <v>65084</v>
      </c>
      <c r="L11" s="23"/>
      <c r="M11" s="21">
        <v>74245</v>
      </c>
      <c r="N11" s="23" t="s">
        <v>19</v>
      </c>
    </row>
    <row r="12" spans="1:14" ht="11.25" customHeight="1">
      <c r="A12" s="24" t="s">
        <v>11</v>
      </c>
      <c r="B12" s="14"/>
      <c r="C12" s="45" t="s">
        <v>9</v>
      </c>
      <c r="D12" s="4"/>
      <c r="E12" s="11">
        <f>SUM(E10:E11)</f>
        <v>79000</v>
      </c>
      <c r="F12" s="12"/>
      <c r="G12" s="11">
        <f>SUM(G10:G11)</f>
        <v>68642</v>
      </c>
      <c r="H12" s="20"/>
      <c r="I12" s="11">
        <f>SUM(I10:I11)</f>
        <v>64932</v>
      </c>
      <c r="J12" s="20"/>
      <c r="K12" s="11">
        <f>SUM(K10:K11)</f>
        <v>65084</v>
      </c>
      <c r="L12" s="20"/>
      <c r="M12" s="11">
        <f>SUM(M10:M11)</f>
        <v>74245</v>
      </c>
      <c r="N12" s="20" t="s">
        <v>19</v>
      </c>
    </row>
    <row r="13" spans="1:14" ht="11.25" customHeight="1">
      <c r="A13" s="13" t="s">
        <v>130</v>
      </c>
      <c r="B13" s="14"/>
      <c r="C13" s="45" t="s">
        <v>12</v>
      </c>
      <c r="D13" s="4"/>
      <c r="E13" s="11">
        <v>100</v>
      </c>
      <c r="F13" s="12"/>
      <c r="G13" s="11">
        <v>50</v>
      </c>
      <c r="H13" s="20"/>
      <c r="I13" s="11">
        <v>50</v>
      </c>
      <c r="J13" s="12"/>
      <c r="K13" s="11">
        <v>25</v>
      </c>
      <c r="L13" s="12"/>
      <c r="M13" s="11">
        <v>15</v>
      </c>
      <c r="N13" s="12"/>
    </row>
    <row r="14" spans="1:14" ht="11.25" customHeight="1">
      <c r="A14" s="13" t="s">
        <v>13</v>
      </c>
      <c r="B14" s="14"/>
      <c r="C14" s="8"/>
      <c r="D14" s="4"/>
      <c r="E14" s="11"/>
      <c r="F14" s="12"/>
      <c r="G14" s="11"/>
      <c r="H14" s="12"/>
      <c r="I14" s="11"/>
      <c r="J14" s="12"/>
      <c r="K14" s="11"/>
      <c r="L14" s="12"/>
      <c r="M14" s="11"/>
      <c r="N14" s="12"/>
    </row>
    <row r="15" spans="1:14" ht="11.25" customHeight="1">
      <c r="A15" s="14" t="s">
        <v>14</v>
      </c>
      <c r="B15" s="14"/>
      <c r="C15" s="15"/>
      <c r="D15" s="4"/>
      <c r="E15" s="11"/>
      <c r="F15" s="12"/>
      <c r="G15" s="11"/>
      <c r="H15" s="20"/>
      <c r="I15" s="11"/>
      <c r="J15" s="12"/>
      <c r="K15" s="11"/>
      <c r="L15" s="12"/>
      <c r="M15" s="11"/>
      <c r="N15" s="12"/>
    </row>
    <row r="16" spans="1:14" ht="11.25" customHeight="1">
      <c r="A16" s="24" t="s">
        <v>15</v>
      </c>
      <c r="B16" s="14"/>
      <c r="C16" s="15"/>
      <c r="D16" s="4"/>
      <c r="E16" s="11">
        <v>1859</v>
      </c>
      <c r="F16" s="12"/>
      <c r="G16" s="11">
        <v>1843</v>
      </c>
      <c r="H16" s="12"/>
      <c r="I16" s="11">
        <v>1936</v>
      </c>
      <c r="J16" s="20" t="s">
        <v>23</v>
      </c>
      <c r="K16" s="11">
        <v>2119</v>
      </c>
      <c r="L16" s="20" t="s">
        <v>23</v>
      </c>
      <c r="M16" s="11">
        <v>2000</v>
      </c>
      <c r="N16" s="12"/>
    </row>
    <row r="17" spans="1:14" ht="11.25" customHeight="1">
      <c r="A17" s="24" t="s">
        <v>16</v>
      </c>
      <c r="B17" s="14"/>
      <c r="C17" s="8"/>
      <c r="D17" s="4"/>
      <c r="E17" s="11">
        <v>586</v>
      </c>
      <c r="F17" s="12"/>
      <c r="G17" s="11">
        <v>581</v>
      </c>
      <c r="H17" s="20"/>
      <c r="I17" s="11">
        <v>621</v>
      </c>
      <c r="J17" s="20" t="s">
        <v>23</v>
      </c>
      <c r="K17" s="11">
        <v>678</v>
      </c>
      <c r="L17" s="20" t="s">
        <v>23</v>
      </c>
      <c r="M17" s="11">
        <v>640</v>
      </c>
      <c r="N17" s="12"/>
    </row>
    <row r="18" spans="1:14" ht="11.25" customHeight="1">
      <c r="A18" s="14" t="s">
        <v>17</v>
      </c>
      <c r="B18" s="14"/>
      <c r="C18" s="8"/>
      <c r="D18" s="4"/>
      <c r="E18" s="11"/>
      <c r="F18" s="12"/>
      <c r="G18" s="11"/>
      <c r="H18" s="12"/>
      <c r="I18" s="11"/>
      <c r="J18" s="20"/>
      <c r="K18" s="11"/>
      <c r="L18" s="20"/>
      <c r="M18" s="11"/>
      <c r="N18" s="20"/>
    </row>
    <row r="19" spans="1:14" ht="11.25" customHeight="1">
      <c r="A19" s="24" t="s">
        <v>18</v>
      </c>
      <c r="B19" s="14"/>
      <c r="C19" s="15"/>
      <c r="D19" s="4"/>
      <c r="E19" s="25">
        <v>4318</v>
      </c>
      <c r="F19" s="20"/>
      <c r="G19" s="25">
        <v>4375</v>
      </c>
      <c r="H19" s="20"/>
      <c r="I19" s="11">
        <v>4669</v>
      </c>
      <c r="J19" s="20"/>
      <c r="K19" s="11">
        <v>4677</v>
      </c>
      <c r="L19" s="20" t="s">
        <v>23</v>
      </c>
      <c r="M19" s="11">
        <v>4600</v>
      </c>
      <c r="N19" s="20"/>
    </row>
    <row r="20" spans="1:14" ht="11.25" customHeight="1">
      <c r="A20" s="24" t="s">
        <v>131</v>
      </c>
      <c r="B20" s="14"/>
      <c r="C20" s="15"/>
      <c r="D20" s="4"/>
      <c r="E20" s="11">
        <v>12</v>
      </c>
      <c r="F20" s="12"/>
      <c r="G20" s="11">
        <v>9</v>
      </c>
      <c r="H20" s="12"/>
      <c r="I20" s="11">
        <v>5</v>
      </c>
      <c r="J20" s="20" t="s">
        <v>23</v>
      </c>
      <c r="K20" s="11">
        <v>5</v>
      </c>
      <c r="L20" s="20" t="s">
        <v>23</v>
      </c>
      <c r="M20" s="11">
        <v>5</v>
      </c>
      <c r="N20" s="12"/>
    </row>
    <row r="21" spans="1:14" ht="11.25" customHeight="1">
      <c r="A21" s="24" t="s">
        <v>20</v>
      </c>
      <c r="B21" s="14"/>
      <c r="C21" s="15"/>
      <c r="D21" s="4"/>
      <c r="E21" s="11">
        <v>5725</v>
      </c>
      <c r="F21" s="12"/>
      <c r="G21" s="11">
        <v>5887</v>
      </c>
      <c r="H21" s="12"/>
      <c r="I21" s="11">
        <v>6208</v>
      </c>
      <c r="J21" s="20"/>
      <c r="K21" s="11">
        <v>6261</v>
      </c>
      <c r="L21" s="20" t="s">
        <v>23</v>
      </c>
      <c r="M21" s="11">
        <v>6530</v>
      </c>
      <c r="N21" s="20"/>
    </row>
    <row r="22" spans="1:14" ht="11.25" customHeight="1">
      <c r="A22" s="24" t="s">
        <v>21</v>
      </c>
      <c r="B22" s="14"/>
      <c r="C22" s="15"/>
      <c r="D22" s="4"/>
      <c r="E22" s="11">
        <v>5035</v>
      </c>
      <c r="F22" s="12"/>
      <c r="G22" s="11">
        <v>5251</v>
      </c>
      <c r="H22" s="20"/>
      <c r="I22" s="11">
        <v>5300</v>
      </c>
      <c r="J22" s="12"/>
      <c r="K22" s="11">
        <v>5300</v>
      </c>
      <c r="L22" s="20" t="s">
        <v>6</v>
      </c>
      <c r="M22" s="11">
        <v>5400</v>
      </c>
      <c r="N22" s="12"/>
    </row>
    <row r="23" spans="1:14" ht="11.25" customHeight="1">
      <c r="A23" s="13" t="s">
        <v>132</v>
      </c>
      <c r="B23" s="14"/>
      <c r="C23" s="45" t="s">
        <v>190</v>
      </c>
      <c r="D23" s="4"/>
      <c r="E23" s="11">
        <v>24000</v>
      </c>
      <c r="F23" s="20"/>
      <c r="G23" s="11">
        <v>22000</v>
      </c>
      <c r="H23" s="12"/>
      <c r="I23" s="11">
        <v>21000</v>
      </c>
      <c r="J23" s="20" t="s">
        <v>23</v>
      </c>
      <c r="K23" s="11">
        <v>18000</v>
      </c>
      <c r="L23" s="20" t="s">
        <v>23</v>
      </c>
      <c r="M23" s="11">
        <v>20000</v>
      </c>
      <c r="N23" s="12"/>
    </row>
    <row r="24" spans="1:14" ht="11.25" customHeight="1">
      <c r="A24" s="13" t="s">
        <v>133</v>
      </c>
      <c r="B24" s="14"/>
      <c r="C24" s="45" t="s">
        <v>9</v>
      </c>
      <c r="D24" s="4"/>
      <c r="E24" s="11">
        <v>20000</v>
      </c>
      <c r="F24" s="12"/>
      <c r="G24" s="11">
        <v>18000</v>
      </c>
      <c r="H24" s="12"/>
      <c r="I24" s="11">
        <v>16000</v>
      </c>
      <c r="J24" s="12"/>
      <c r="K24" s="11">
        <v>16000</v>
      </c>
      <c r="L24" s="12"/>
      <c r="M24" s="11">
        <v>16000</v>
      </c>
      <c r="N24" s="12"/>
    </row>
    <row r="25" spans="1:14" ht="11.25" customHeight="1">
      <c r="A25" s="13" t="s">
        <v>22</v>
      </c>
      <c r="B25" s="14"/>
      <c r="C25" s="45" t="s">
        <v>9</v>
      </c>
      <c r="D25" s="4"/>
      <c r="E25" s="11">
        <v>1600</v>
      </c>
      <c r="F25" s="20" t="s">
        <v>6</v>
      </c>
      <c r="G25" s="11">
        <v>1237</v>
      </c>
      <c r="H25" s="20"/>
      <c r="I25" s="11">
        <v>1384</v>
      </c>
      <c r="J25" s="20" t="s">
        <v>23</v>
      </c>
      <c r="K25" s="11">
        <v>1332</v>
      </c>
      <c r="L25" s="20" t="s">
        <v>23</v>
      </c>
      <c r="M25" s="11">
        <v>1400</v>
      </c>
      <c r="N25" s="12"/>
    </row>
    <row r="26" spans="1:14" ht="11.25" customHeight="1">
      <c r="A26" s="69" t="s">
        <v>24</v>
      </c>
      <c r="B26" s="69"/>
      <c r="C26" s="69"/>
      <c r="D26" s="4"/>
      <c r="E26" s="11"/>
      <c r="F26" s="12"/>
      <c r="G26" s="11"/>
      <c r="H26" s="12"/>
      <c r="I26" s="11"/>
      <c r="J26" s="12"/>
      <c r="K26" s="11"/>
      <c r="L26" s="12"/>
      <c r="M26" s="11"/>
      <c r="N26" s="12"/>
    </row>
    <row r="27" spans="1:14" ht="11.25" customHeight="1">
      <c r="A27" s="13" t="s">
        <v>25</v>
      </c>
      <c r="B27" s="14"/>
      <c r="C27" s="15"/>
      <c r="D27" s="4"/>
      <c r="E27" s="11">
        <v>3799</v>
      </c>
      <c r="F27" s="12"/>
      <c r="G27" s="11">
        <v>3863</v>
      </c>
      <c r="H27" s="12"/>
      <c r="I27" s="11">
        <v>3800</v>
      </c>
      <c r="J27" s="12"/>
      <c r="K27" s="11">
        <v>3800</v>
      </c>
      <c r="L27" s="20" t="s">
        <v>6</v>
      </c>
      <c r="M27" s="11">
        <v>3800</v>
      </c>
      <c r="N27" s="12"/>
    </row>
    <row r="28" spans="1:14" ht="11.25" customHeight="1">
      <c r="A28" s="13" t="s">
        <v>26</v>
      </c>
      <c r="B28" s="14"/>
      <c r="C28" s="15"/>
      <c r="D28" s="4"/>
      <c r="E28" s="11"/>
      <c r="F28" s="12"/>
      <c r="G28" s="11"/>
      <c r="H28" s="12"/>
      <c r="I28" s="11"/>
      <c r="J28" s="12"/>
      <c r="K28" s="11"/>
      <c r="L28" s="12"/>
      <c r="M28" s="11"/>
      <c r="N28" s="12"/>
    </row>
    <row r="29" spans="1:14" ht="11.25" customHeight="1">
      <c r="A29" s="14" t="s">
        <v>156</v>
      </c>
      <c r="B29" s="14"/>
      <c r="C29" s="15"/>
      <c r="D29" s="4"/>
      <c r="E29" s="11">
        <v>305</v>
      </c>
      <c r="F29" s="12"/>
      <c r="G29" s="11">
        <v>300</v>
      </c>
      <c r="H29" s="20" t="s">
        <v>6</v>
      </c>
      <c r="I29" s="11">
        <v>60</v>
      </c>
      <c r="J29" s="20" t="s">
        <v>23</v>
      </c>
      <c r="K29" s="11">
        <v>60</v>
      </c>
      <c r="L29" s="20" t="s">
        <v>157</v>
      </c>
      <c r="M29" s="11">
        <v>60</v>
      </c>
      <c r="N29" s="12"/>
    </row>
    <row r="30" spans="1:14" ht="11.25" customHeight="1">
      <c r="A30" s="14" t="s">
        <v>27</v>
      </c>
      <c r="B30" s="14"/>
      <c r="C30" s="15"/>
      <c r="D30" s="4"/>
      <c r="E30" s="11"/>
      <c r="F30" s="12"/>
      <c r="G30" s="11"/>
      <c r="H30" s="12"/>
      <c r="I30" s="11"/>
      <c r="J30" s="12"/>
      <c r="K30" s="11"/>
      <c r="L30" s="12"/>
      <c r="M30" s="11"/>
      <c r="N30" s="12"/>
    </row>
    <row r="31" spans="1:14" ht="11.25" customHeight="1">
      <c r="A31" s="24" t="s">
        <v>28</v>
      </c>
      <c r="B31" s="14"/>
      <c r="C31" s="15"/>
      <c r="D31" s="4"/>
      <c r="E31" s="26">
        <v>119</v>
      </c>
      <c r="F31" s="27"/>
      <c r="G31" s="26">
        <v>90</v>
      </c>
      <c r="H31" s="28" t="s">
        <v>6</v>
      </c>
      <c r="I31" s="26">
        <v>100</v>
      </c>
      <c r="J31" s="27"/>
      <c r="K31" s="26">
        <v>200</v>
      </c>
      <c r="L31" s="28" t="s">
        <v>23</v>
      </c>
      <c r="M31" s="26">
        <v>200</v>
      </c>
      <c r="N31" s="27"/>
    </row>
    <row r="32" spans="1:14" ht="11.25" customHeight="1">
      <c r="A32" s="24" t="s">
        <v>134</v>
      </c>
      <c r="B32" s="14"/>
      <c r="C32" s="8"/>
      <c r="D32" s="4"/>
      <c r="E32" s="26">
        <v>50</v>
      </c>
      <c r="F32" s="27"/>
      <c r="G32" s="26">
        <v>40</v>
      </c>
      <c r="H32" s="27"/>
      <c r="I32" s="26">
        <v>20</v>
      </c>
      <c r="J32" s="28" t="s">
        <v>23</v>
      </c>
      <c r="K32" s="26">
        <v>21</v>
      </c>
      <c r="L32" s="28" t="s">
        <v>23</v>
      </c>
      <c r="M32" s="26">
        <v>20</v>
      </c>
      <c r="N32" s="27"/>
    </row>
    <row r="33" spans="1:14" ht="11.25" customHeight="1">
      <c r="A33" s="24" t="s">
        <v>135</v>
      </c>
      <c r="B33" s="29"/>
      <c r="C33" s="15"/>
      <c r="D33" s="4"/>
      <c r="E33" s="30">
        <v>2600</v>
      </c>
      <c r="F33" s="12"/>
      <c r="G33" s="30">
        <v>2600</v>
      </c>
      <c r="H33" s="20"/>
      <c r="I33" s="11">
        <v>2600</v>
      </c>
      <c r="J33" s="12"/>
      <c r="K33" s="11">
        <v>2600</v>
      </c>
      <c r="L33" s="12"/>
      <c r="M33" s="11">
        <v>2600</v>
      </c>
      <c r="N33" s="12"/>
    </row>
    <row r="34" spans="1:14" ht="11.25" customHeight="1">
      <c r="A34" s="13" t="s">
        <v>29</v>
      </c>
      <c r="B34" s="29"/>
      <c r="C34" s="45" t="s">
        <v>190</v>
      </c>
      <c r="D34" s="4"/>
      <c r="E34" s="31">
        <v>669</v>
      </c>
      <c r="F34" s="27"/>
      <c r="G34" s="31">
        <v>116</v>
      </c>
      <c r="H34" s="27"/>
      <c r="I34" s="31" t="s">
        <v>71</v>
      </c>
      <c r="J34" s="28" t="s">
        <v>23</v>
      </c>
      <c r="K34" s="31" t="s">
        <v>71</v>
      </c>
      <c r="L34" s="28" t="s">
        <v>23</v>
      </c>
      <c r="M34" s="31" t="s">
        <v>71</v>
      </c>
      <c r="N34" s="27"/>
    </row>
    <row r="35" spans="1:14" ht="11.25" customHeight="1">
      <c r="A35" s="13" t="s">
        <v>30</v>
      </c>
      <c r="B35" s="32"/>
      <c r="C35" s="15"/>
      <c r="D35" s="4"/>
      <c r="E35" s="26">
        <v>946</v>
      </c>
      <c r="F35" s="27"/>
      <c r="G35" s="26">
        <v>929</v>
      </c>
      <c r="H35" s="28"/>
      <c r="I35" s="26">
        <v>962</v>
      </c>
      <c r="J35" s="28" t="s">
        <v>23</v>
      </c>
      <c r="K35" s="26">
        <v>1004</v>
      </c>
      <c r="L35" s="28" t="s">
        <v>23</v>
      </c>
      <c r="M35" s="26">
        <v>1000</v>
      </c>
      <c r="N35" s="27"/>
    </row>
    <row r="36" spans="1:14" ht="11.25" customHeight="1">
      <c r="A36" s="13" t="s">
        <v>136</v>
      </c>
      <c r="B36" s="24"/>
      <c r="C36" s="8"/>
      <c r="D36" s="4"/>
      <c r="E36" s="26">
        <v>2000</v>
      </c>
      <c r="F36" s="27"/>
      <c r="G36" s="26">
        <v>2000</v>
      </c>
      <c r="H36" s="27"/>
      <c r="I36" s="26">
        <v>2000</v>
      </c>
      <c r="J36" s="27"/>
      <c r="K36" s="26">
        <v>2000</v>
      </c>
      <c r="L36" s="27"/>
      <c r="M36" s="26">
        <v>2000</v>
      </c>
      <c r="N36" s="27"/>
    </row>
    <row r="37" spans="1:14" ht="11.25" customHeight="1">
      <c r="A37" s="13" t="s">
        <v>31</v>
      </c>
      <c r="B37" s="29"/>
      <c r="C37" s="15"/>
      <c r="D37" s="4"/>
      <c r="E37" s="11"/>
      <c r="F37" s="12"/>
      <c r="G37" s="11"/>
      <c r="H37" s="12"/>
      <c r="I37" s="11"/>
      <c r="J37" s="12"/>
      <c r="K37" s="11"/>
      <c r="L37" s="12"/>
      <c r="M37" s="11"/>
      <c r="N37" s="12"/>
    </row>
    <row r="38" spans="1:14" ht="11.25" customHeight="1">
      <c r="A38" s="14" t="s">
        <v>28</v>
      </c>
      <c r="B38" s="29"/>
      <c r="C38" s="15"/>
      <c r="D38" s="4"/>
      <c r="E38" s="11">
        <v>726</v>
      </c>
      <c r="F38" s="12"/>
      <c r="G38" s="11">
        <v>681</v>
      </c>
      <c r="H38" s="12"/>
      <c r="I38" s="11">
        <v>728</v>
      </c>
      <c r="J38" s="20" t="s">
        <v>23</v>
      </c>
      <c r="K38" s="11">
        <v>767</v>
      </c>
      <c r="L38" s="20" t="s">
        <v>23</v>
      </c>
      <c r="M38" s="11">
        <v>800</v>
      </c>
      <c r="N38" s="12"/>
    </row>
    <row r="39" spans="1:14" ht="11.25" customHeight="1">
      <c r="A39" s="14" t="s">
        <v>32</v>
      </c>
      <c r="B39" s="29"/>
      <c r="C39" s="15"/>
      <c r="D39" s="4"/>
      <c r="E39" s="31">
        <v>270</v>
      </c>
      <c r="F39" s="27"/>
      <c r="G39" s="31">
        <v>202</v>
      </c>
      <c r="H39" s="27"/>
      <c r="I39" s="26">
        <v>200</v>
      </c>
      <c r="J39" s="27"/>
      <c r="K39" s="26">
        <v>200</v>
      </c>
      <c r="L39" s="28" t="s">
        <v>6</v>
      </c>
      <c r="M39" s="26">
        <v>200</v>
      </c>
      <c r="N39" s="27"/>
    </row>
    <row r="40" spans="1:14" ht="11.25" customHeight="1">
      <c r="A40" s="14" t="s">
        <v>137</v>
      </c>
      <c r="B40" s="32"/>
      <c r="C40" s="15"/>
      <c r="D40" s="4"/>
      <c r="E40" s="26">
        <v>60</v>
      </c>
      <c r="F40" s="27"/>
      <c r="G40" s="26">
        <v>60</v>
      </c>
      <c r="H40" s="27"/>
      <c r="I40" s="26">
        <v>60</v>
      </c>
      <c r="J40" s="27"/>
      <c r="K40" s="26">
        <v>60</v>
      </c>
      <c r="L40" s="27"/>
      <c r="M40" s="26">
        <v>60</v>
      </c>
      <c r="N40" s="27"/>
    </row>
    <row r="41" spans="1:14" ht="11.25" customHeight="1">
      <c r="A41" s="13" t="s">
        <v>138</v>
      </c>
      <c r="B41" s="29"/>
      <c r="C41" s="45" t="s">
        <v>190</v>
      </c>
      <c r="D41" s="4"/>
      <c r="E41" s="26">
        <v>450</v>
      </c>
      <c r="F41" s="27"/>
      <c r="G41" s="26">
        <v>440</v>
      </c>
      <c r="H41" s="27"/>
      <c r="I41" s="26">
        <v>400</v>
      </c>
      <c r="J41" s="27"/>
      <c r="K41" s="26">
        <v>400</v>
      </c>
      <c r="L41" s="27"/>
      <c r="M41" s="26">
        <v>440</v>
      </c>
      <c r="N41" s="27"/>
    </row>
    <row r="42" spans="1:14" ht="12" customHeight="1">
      <c r="A42" s="13" t="s">
        <v>139</v>
      </c>
      <c r="B42" s="29"/>
      <c r="C42" s="45" t="s">
        <v>9</v>
      </c>
      <c r="D42" s="4"/>
      <c r="E42" s="11">
        <v>6000</v>
      </c>
      <c r="F42" s="20"/>
      <c r="G42" s="11">
        <v>5000</v>
      </c>
      <c r="H42" s="20"/>
      <c r="I42" s="11">
        <v>5000</v>
      </c>
      <c r="J42" s="12"/>
      <c r="K42" s="11">
        <v>5000</v>
      </c>
      <c r="L42" s="12"/>
      <c r="M42" s="11">
        <v>5000</v>
      </c>
      <c r="N42" s="12"/>
    </row>
    <row r="43" spans="1:14" ht="11.25" customHeight="1">
      <c r="A43" s="13" t="s">
        <v>33</v>
      </c>
      <c r="B43" s="29"/>
      <c r="C43" s="45" t="s">
        <v>9</v>
      </c>
      <c r="D43" s="4"/>
      <c r="E43" s="31">
        <v>3961</v>
      </c>
      <c r="F43" s="28"/>
      <c r="G43" s="31">
        <v>4000</v>
      </c>
      <c r="H43" s="28" t="s">
        <v>6</v>
      </c>
      <c r="I43" s="26">
        <v>4000</v>
      </c>
      <c r="J43" s="27"/>
      <c r="K43" s="26">
        <v>4000</v>
      </c>
      <c r="L43" s="27"/>
      <c r="M43" s="26">
        <v>4000</v>
      </c>
      <c r="N43" s="27"/>
    </row>
    <row r="44" spans="1:14" ht="11.25" customHeight="1">
      <c r="A44" s="13" t="s">
        <v>140</v>
      </c>
      <c r="B44" s="32"/>
      <c r="C44" s="45"/>
      <c r="D44" s="4"/>
      <c r="E44" s="26"/>
      <c r="F44" s="28"/>
      <c r="G44" s="26"/>
      <c r="H44" s="28"/>
      <c r="I44" s="26"/>
      <c r="J44" s="27"/>
      <c r="K44" s="26"/>
      <c r="L44" s="27"/>
      <c r="M44" s="26"/>
      <c r="N44" s="27"/>
    </row>
    <row r="45" spans="1:14" ht="11.25" customHeight="1">
      <c r="A45" s="14" t="s">
        <v>34</v>
      </c>
      <c r="B45" s="24"/>
      <c r="C45" s="45"/>
      <c r="D45" s="4"/>
      <c r="E45" s="11">
        <v>1</v>
      </c>
      <c r="F45" s="12"/>
      <c r="G45" s="11">
        <v>1</v>
      </c>
      <c r="H45" s="20"/>
      <c r="I45" s="11">
        <v>1</v>
      </c>
      <c r="J45" s="12"/>
      <c r="K45" s="11">
        <v>1</v>
      </c>
      <c r="L45" s="12"/>
      <c r="M45" s="11">
        <v>1</v>
      </c>
      <c r="N45" s="12"/>
    </row>
    <row r="46" spans="1:14" ht="11.25" customHeight="1">
      <c r="A46" s="14" t="s">
        <v>35</v>
      </c>
      <c r="B46" s="14"/>
      <c r="C46" s="45" t="s">
        <v>36</v>
      </c>
      <c r="D46" s="4"/>
      <c r="E46" s="16">
        <v>3130</v>
      </c>
      <c r="F46" s="18"/>
      <c r="G46" s="16">
        <v>2986</v>
      </c>
      <c r="H46" s="18"/>
      <c r="I46" s="16">
        <v>3212</v>
      </c>
      <c r="J46" s="17" t="s">
        <v>23</v>
      </c>
      <c r="K46" s="16">
        <v>3422</v>
      </c>
      <c r="L46" s="17" t="s">
        <v>23</v>
      </c>
      <c r="M46" s="16">
        <v>3400</v>
      </c>
      <c r="N46" s="18"/>
    </row>
    <row r="47" spans="1:14" ht="11.25" customHeight="1">
      <c r="A47" s="13" t="s">
        <v>37</v>
      </c>
      <c r="B47" s="24"/>
      <c r="C47" s="8"/>
      <c r="D47" s="4"/>
      <c r="E47" s="11"/>
      <c r="F47" s="12"/>
      <c r="G47" s="11"/>
      <c r="H47" s="12"/>
      <c r="I47" s="11"/>
      <c r="J47" s="12"/>
      <c r="K47" s="11"/>
      <c r="L47" s="12"/>
      <c r="M47" s="11"/>
      <c r="N47" s="12"/>
    </row>
    <row r="48" spans="1:14" ht="11.25" customHeight="1">
      <c r="A48" s="14" t="s">
        <v>38</v>
      </c>
      <c r="B48" s="29"/>
      <c r="C48" s="15"/>
      <c r="D48" s="4"/>
      <c r="E48" s="11">
        <v>698</v>
      </c>
      <c r="F48" s="20" t="s">
        <v>23</v>
      </c>
      <c r="G48" s="11">
        <v>700</v>
      </c>
      <c r="H48" s="20" t="s">
        <v>157</v>
      </c>
      <c r="I48" s="11">
        <v>835</v>
      </c>
      <c r="J48" s="20" t="s">
        <v>23</v>
      </c>
      <c r="K48" s="11">
        <v>944</v>
      </c>
      <c r="L48" s="20" t="s">
        <v>23</v>
      </c>
      <c r="M48" s="11">
        <v>950</v>
      </c>
      <c r="N48" s="12"/>
    </row>
    <row r="49" spans="1:14" ht="11.25" customHeight="1">
      <c r="A49" s="14" t="s">
        <v>141</v>
      </c>
      <c r="B49" s="29"/>
      <c r="C49" s="15"/>
      <c r="D49" s="4"/>
      <c r="E49" s="21">
        <v>18000</v>
      </c>
      <c r="F49" s="22"/>
      <c r="G49" s="21">
        <v>18000</v>
      </c>
      <c r="H49" s="22"/>
      <c r="I49" s="21">
        <v>5261</v>
      </c>
      <c r="J49" s="23" t="s">
        <v>23</v>
      </c>
      <c r="K49" s="21">
        <v>6079</v>
      </c>
      <c r="L49" s="23" t="s">
        <v>23</v>
      </c>
      <c r="M49" s="21">
        <v>6000</v>
      </c>
      <c r="N49" s="22"/>
    </row>
    <row r="50" spans="1:14" ht="11.25" customHeight="1">
      <c r="A50" s="24" t="s">
        <v>11</v>
      </c>
      <c r="B50" s="24"/>
      <c r="C50" s="8"/>
      <c r="D50" s="4"/>
      <c r="E50" s="11">
        <f>SUM(E48:E49)</f>
        <v>18698</v>
      </c>
      <c r="F50" s="20" t="s">
        <v>23</v>
      </c>
      <c r="G50" s="11">
        <f>SUM(G48:G49)</f>
        <v>18700</v>
      </c>
      <c r="H50" s="20" t="s">
        <v>157</v>
      </c>
      <c r="I50" s="11">
        <f>SUM(I48:I49)</f>
        <v>6096</v>
      </c>
      <c r="J50" s="20" t="s">
        <v>23</v>
      </c>
      <c r="K50" s="11">
        <f>SUM(K48:K49)</f>
        <v>7023</v>
      </c>
      <c r="L50" s="20" t="s">
        <v>23</v>
      </c>
      <c r="M50" s="11">
        <f>SUM(M48:M49)</f>
        <v>6950</v>
      </c>
      <c r="N50" s="12"/>
    </row>
    <row r="51" spans="1:14" ht="11.25" customHeight="1">
      <c r="A51" s="13" t="s">
        <v>142</v>
      </c>
      <c r="B51" s="24"/>
      <c r="C51" s="15"/>
      <c r="D51" s="4"/>
      <c r="E51" s="11"/>
      <c r="F51" s="12"/>
      <c r="G51" s="11"/>
      <c r="H51" s="12"/>
      <c r="I51" s="11"/>
      <c r="J51" s="12"/>
      <c r="K51" s="11"/>
      <c r="L51" s="12"/>
      <c r="M51" s="11"/>
      <c r="N51" s="12"/>
    </row>
    <row r="52" spans="1:14" ht="11.25" customHeight="1">
      <c r="A52" s="14" t="s">
        <v>39</v>
      </c>
      <c r="B52" s="24"/>
      <c r="C52" s="15"/>
      <c r="D52" s="4"/>
      <c r="E52" s="26">
        <v>150</v>
      </c>
      <c r="F52" s="27"/>
      <c r="G52" s="26">
        <v>150</v>
      </c>
      <c r="H52" s="27"/>
      <c r="I52" s="26">
        <v>150</v>
      </c>
      <c r="J52" s="27"/>
      <c r="K52" s="26">
        <v>150</v>
      </c>
      <c r="L52" s="27"/>
      <c r="M52" s="26">
        <v>150</v>
      </c>
      <c r="N52" s="27"/>
    </row>
    <row r="53" spans="1:14" ht="11.25" customHeight="1">
      <c r="A53" s="14" t="s">
        <v>40</v>
      </c>
      <c r="B53" s="24"/>
      <c r="C53" s="8"/>
      <c r="D53" s="4"/>
      <c r="E53" s="16">
        <v>100</v>
      </c>
      <c r="F53" s="18"/>
      <c r="G53" s="16">
        <v>100</v>
      </c>
      <c r="H53" s="18"/>
      <c r="I53" s="16">
        <v>100</v>
      </c>
      <c r="J53" s="18"/>
      <c r="K53" s="16">
        <v>100</v>
      </c>
      <c r="L53" s="18"/>
      <c r="M53" s="16">
        <v>100</v>
      </c>
      <c r="N53" s="18"/>
    </row>
    <row r="54" spans="1:14" ht="11.25" customHeight="1">
      <c r="A54" s="13" t="s">
        <v>143</v>
      </c>
      <c r="B54" s="24"/>
      <c r="C54" s="15"/>
      <c r="D54" s="4"/>
      <c r="E54" s="11"/>
      <c r="F54" s="12"/>
      <c r="G54" s="11"/>
      <c r="H54" s="12"/>
      <c r="I54" s="11"/>
      <c r="J54" s="12"/>
      <c r="K54" s="11"/>
      <c r="L54" s="12"/>
      <c r="M54" s="11"/>
      <c r="N54" s="12"/>
    </row>
    <row r="55" spans="1:14" ht="11.25" customHeight="1">
      <c r="A55" s="14" t="s">
        <v>41</v>
      </c>
      <c r="B55" s="24"/>
      <c r="C55" s="15"/>
      <c r="D55" s="4"/>
      <c r="E55" s="26">
        <v>7152</v>
      </c>
      <c r="F55" s="27"/>
      <c r="G55" s="26">
        <v>6172</v>
      </c>
      <c r="H55" s="27"/>
      <c r="I55" s="26">
        <v>5836</v>
      </c>
      <c r="J55" s="28" t="s">
        <v>23</v>
      </c>
      <c r="K55" s="26">
        <v>6079</v>
      </c>
      <c r="L55" s="28" t="s">
        <v>23</v>
      </c>
      <c r="M55" s="26">
        <v>6000</v>
      </c>
      <c r="N55" s="27"/>
    </row>
    <row r="56" spans="1:14" ht="11.25" customHeight="1">
      <c r="A56" s="14" t="s">
        <v>42</v>
      </c>
      <c r="B56" s="24"/>
      <c r="C56" s="15"/>
      <c r="D56" s="4"/>
      <c r="E56" s="16">
        <v>372</v>
      </c>
      <c r="F56" s="18"/>
      <c r="G56" s="16">
        <v>402</v>
      </c>
      <c r="H56" s="18"/>
      <c r="I56" s="16">
        <v>362</v>
      </c>
      <c r="J56" s="17" t="s">
        <v>23</v>
      </c>
      <c r="K56" s="16">
        <v>283</v>
      </c>
      <c r="L56" s="17" t="s">
        <v>23</v>
      </c>
      <c r="M56" s="16">
        <v>300</v>
      </c>
      <c r="N56" s="18"/>
    </row>
    <row r="57" spans="1:14" ht="11.25" customHeight="1">
      <c r="A57" s="14" t="s">
        <v>43</v>
      </c>
      <c r="B57" s="24"/>
      <c r="C57" s="15"/>
      <c r="D57" s="33"/>
      <c r="E57" s="26"/>
      <c r="F57" s="27"/>
      <c r="G57" s="26"/>
      <c r="H57" s="27"/>
      <c r="I57" s="26"/>
      <c r="J57" s="28"/>
      <c r="K57" s="26"/>
      <c r="L57" s="28"/>
      <c r="M57" s="26"/>
      <c r="N57" s="28"/>
    </row>
    <row r="58" spans="1:14" ht="11.25" customHeight="1">
      <c r="A58" s="24" t="s">
        <v>44</v>
      </c>
      <c r="B58" s="24"/>
      <c r="C58" s="15"/>
      <c r="D58" s="33"/>
      <c r="E58" s="26">
        <v>23824</v>
      </c>
      <c r="F58" s="27"/>
      <c r="G58" s="26">
        <v>23799</v>
      </c>
      <c r="H58" s="27"/>
      <c r="I58" s="26">
        <v>24884</v>
      </c>
      <c r="J58" s="28" t="s">
        <v>23</v>
      </c>
      <c r="K58" s="26">
        <v>24477</v>
      </c>
      <c r="L58" s="28" t="s">
        <v>23</v>
      </c>
      <c r="M58" s="26">
        <v>24000</v>
      </c>
      <c r="N58" s="28"/>
    </row>
    <row r="59" spans="1:14" ht="11.25" customHeight="1">
      <c r="A59" s="24" t="s">
        <v>45</v>
      </c>
      <c r="B59" s="24"/>
      <c r="C59" s="15"/>
      <c r="D59" s="33"/>
      <c r="E59" s="26">
        <v>4933</v>
      </c>
      <c r="F59" s="27"/>
      <c r="G59" s="26">
        <v>5000</v>
      </c>
      <c r="H59" s="28" t="s">
        <v>6</v>
      </c>
      <c r="I59" s="26">
        <v>4533</v>
      </c>
      <c r="J59" s="28" t="s">
        <v>23</v>
      </c>
      <c r="K59" s="26">
        <v>4669</v>
      </c>
      <c r="L59" s="28" t="s">
        <v>23</v>
      </c>
      <c r="M59" s="26">
        <v>4700</v>
      </c>
      <c r="N59" s="28"/>
    </row>
    <row r="60" spans="1:14" ht="11.25" customHeight="1">
      <c r="A60" s="24" t="s">
        <v>46</v>
      </c>
      <c r="B60" s="24"/>
      <c r="C60" s="15"/>
      <c r="D60" s="33"/>
      <c r="E60" s="26">
        <v>1559</v>
      </c>
      <c r="F60" s="27"/>
      <c r="G60" s="26">
        <v>1569</v>
      </c>
      <c r="H60" s="27"/>
      <c r="I60" s="26">
        <v>1534</v>
      </c>
      <c r="J60" s="28" t="s">
        <v>23</v>
      </c>
      <c r="K60" s="26">
        <v>1069</v>
      </c>
      <c r="L60" s="28" t="s">
        <v>23</v>
      </c>
      <c r="M60" s="26">
        <v>1000</v>
      </c>
      <c r="N60" s="28"/>
    </row>
    <row r="61" spans="1:14" ht="11.25" customHeight="1">
      <c r="A61" s="24" t="s">
        <v>144</v>
      </c>
      <c r="B61" s="24"/>
      <c r="C61" s="15"/>
      <c r="D61" s="33"/>
      <c r="E61" s="21">
        <v>12000</v>
      </c>
      <c r="F61" s="22"/>
      <c r="G61" s="21">
        <v>12000</v>
      </c>
      <c r="H61" s="22"/>
      <c r="I61" s="21">
        <v>12000</v>
      </c>
      <c r="J61" s="23"/>
      <c r="K61" s="21">
        <v>12000</v>
      </c>
      <c r="L61" s="23"/>
      <c r="M61" s="21">
        <v>12000</v>
      </c>
      <c r="N61" s="23"/>
    </row>
    <row r="62" spans="1:14" ht="11.25" customHeight="1">
      <c r="A62" s="29" t="s">
        <v>11</v>
      </c>
      <c r="B62" s="24"/>
      <c r="C62" s="15"/>
      <c r="D62" s="33"/>
      <c r="E62" s="34">
        <f>SUM(E58:E61)</f>
        <v>42316</v>
      </c>
      <c r="F62" s="35"/>
      <c r="G62" s="34">
        <f>SUM(G58:G61)</f>
        <v>42368</v>
      </c>
      <c r="H62" s="35"/>
      <c r="I62" s="34">
        <f>SUM(I58:I61)</f>
        <v>42951</v>
      </c>
      <c r="J62" s="36" t="s">
        <v>23</v>
      </c>
      <c r="K62" s="34">
        <f>SUM(K58:K61)</f>
        <v>42215</v>
      </c>
      <c r="L62" s="36" t="s">
        <v>23</v>
      </c>
      <c r="M62" s="34">
        <f>SUM(M58:M61)</f>
        <v>41700</v>
      </c>
      <c r="N62" s="36"/>
    </row>
    <row r="63" spans="1:14" ht="11.25" customHeight="1">
      <c r="A63" s="37" t="s">
        <v>47</v>
      </c>
      <c r="B63" s="38"/>
      <c r="C63" s="39"/>
      <c r="D63" s="40"/>
      <c r="E63" s="21">
        <f>SUM(E55,E56,E62)</f>
        <v>49840</v>
      </c>
      <c r="F63" s="22"/>
      <c r="G63" s="21">
        <f>SUM(G55,G56,G62)</f>
        <v>48942</v>
      </c>
      <c r="H63" s="22"/>
      <c r="I63" s="21">
        <f>SUM(I55,I56,I62)</f>
        <v>49149</v>
      </c>
      <c r="J63" s="23" t="s">
        <v>23</v>
      </c>
      <c r="K63" s="21">
        <f>SUM(K55,K56,K62)</f>
        <v>48577</v>
      </c>
      <c r="L63" s="23" t="s">
        <v>23</v>
      </c>
      <c r="M63" s="21">
        <f>SUM(M55,M56,M62)</f>
        <v>48000</v>
      </c>
      <c r="N63" s="23"/>
    </row>
    <row r="64" spans="1:14" ht="11.25" customHeight="1">
      <c r="A64" s="72" t="s">
        <v>48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1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1.25" customHeight="1">
      <c r="A66" s="71" t="s">
        <v>49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11.25" customHeight="1">
      <c r="A67" s="71" t="s">
        <v>128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1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ht="11.25" customHeight="1">
      <c r="A69" s="71" t="s">
        <v>69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1.2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1.25" customHeight="1">
      <c r="A71" s="69" t="s">
        <v>1</v>
      </c>
      <c r="B71" s="69"/>
      <c r="C71" s="69"/>
      <c r="D71" s="8"/>
      <c r="E71" s="9" t="s">
        <v>2</v>
      </c>
      <c r="F71" s="10"/>
      <c r="G71" s="9" t="s">
        <v>3</v>
      </c>
      <c r="H71" s="10"/>
      <c r="I71" s="9" t="s">
        <v>154</v>
      </c>
      <c r="J71" s="10"/>
      <c r="K71" s="9" t="s">
        <v>155</v>
      </c>
      <c r="L71" s="10"/>
      <c r="M71" s="9" t="s">
        <v>129</v>
      </c>
      <c r="N71" s="10"/>
    </row>
    <row r="72" spans="1:14" ht="11.25" customHeight="1">
      <c r="A72" s="69" t="s">
        <v>50</v>
      </c>
      <c r="B72" s="69"/>
      <c r="C72" s="69"/>
      <c r="D72" s="4"/>
      <c r="E72" s="11"/>
      <c r="F72" s="12"/>
      <c r="G72" s="11"/>
      <c r="H72" s="12"/>
      <c r="I72" s="11"/>
      <c r="J72" s="12"/>
      <c r="K72" s="11"/>
      <c r="L72" s="12"/>
      <c r="M72" s="11"/>
      <c r="N72" s="12"/>
    </row>
    <row r="73" spans="1:14" ht="11.25" customHeight="1">
      <c r="A73" s="13" t="s">
        <v>51</v>
      </c>
      <c r="B73" s="14"/>
      <c r="C73" s="45" t="s">
        <v>190</v>
      </c>
      <c r="D73" s="33"/>
      <c r="E73" s="26">
        <v>9646</v>
      </c>
      <c r="F73" s="27"/>
      <c r="G73" s="26">
        <v>10912</v>
      </c>
      <c r="H73" s="28" t="s">
        <v>23</v>
      </c>
      <c r="I73" s="26">
        <v>9444</v>
      </c>
      <c r="J73" s="28" t="s">
        <v>23</v>
      </c>
      <c r="K73" s="26">
        <v>9500</v>
      </c>
      <c r="L73" s="28" t="s">
        <v>6</v>
      </c>
      <c r="M73" s="26">
        <v>9500</v>
      </c>
      <c r="N73" s="27"/>
    </row>
    <row r="74" spans="1:14" ht="11.25" customHeight="1">
      <c r="A74" s="13" t="s">
        <v>52</v>
      </c>
      <c r="B74" s="14"/>
      <c r="C74" s="45" t="s">
        <v>9</v>
      </c>
      <c r="D74" s="33"/>
      <c r="E74" s="26">
        <v>133060</v>
      </c>
      <c r="F74" s="27"/>
      <c r="G74" s="26">
        <v>137776</v>
      </c>
      <c r="H74" s="28" t="s">
        <v>23</v>
      </c>
      <c r="I74" s="26">
        <v>138195</v>
      </c>
      <c r="J74" s="28" t="s">
        <v>23</v>
      </c>
      <c r="K74" s="26">
        <v>137596</v>
      </c>
      <c r="L74" s="28" t="s">
        <v>23</v>
      </c>
      <c r="M74" s="26">
        <v>138000</v>
      </c>
      <c r="N74" s="27"/>
    </row>
    <row r="75" spans="1:14" ht="11.25" customHeight="1">
      <c r="A75" s="69" t="s">
        <v>70</v>
      </c>
      <c r="B75" s="69"/>
      <c r="C75" s="69"/>
      <c r="D75" s="4"/>
      <c r="E75" s="26"/>
      <c r="F75" s="27"/>
      <c r="G75" s="26"/>
      <c r="H75" s="27"/>
      <c r="I75" s="26"/>
      <c r="J75" s="27"/>
      <c r="K75" s="26"/>
      <c r="L75" s="27"/>
      <c r="M75" s="26"/>
      <c r="N75" s="27"/>
    </row>
    <row r="76" spans="1:14" ht="11.25" customHeight="1">
      <c r="A76" s="13" t="s">
        <v>53</v>
      </c>
      <c r="B76" s="8"/>
      <c r="C76" s="8"/>
      <c r="D76" s="4"/>
      <c r="E76" s="26">
        <v>1255</v>
      </c>
      <c r="F76" s="27"/>
      <c r="G76" s="26">
        <v>1194</v>
      </c>
      <c r="H76" s="27"/>
      <c r="I76" s="26">
        <v>1413</v>
      </c>
      <c r="J76" s="28" t="s">
        <v>23</v>
      </c>
      <c r="K76" s="26">
        <v>1152</v>
      </c>
      <c r="L76" s="28" t="s">
        <v>23</v>
      </c>
      <c r="M76" s="26">
        <v>1200</v>
      </c>
      <c r="N76" s="27"/>
    </row>
    <row r="77" spans="1:14" ht="11.25" customHeight="1">
      <c r="A77" s="13" t="s">
        <v>54</v>
      </c>
      <c r="B77" s="14"/>
      <c r="C77" s="15"/>
      <c r="D77" s="4"/>
      <c r="E77" s="11">
        <v>1400</v>
      </c>
      <c r="F77" s="12"/>
      <c r="G77" s="11">
        <v>1411</v>
      </c>
      <c r="H77" s="20"/>
      <c r="I77" s="11">
        <v>1394</v>
      </c>
      <c r="J77" s="28" t="s">
        <v>23</v>
      </c>
      <c r="K77" s="11">
        <v>1400</v>
      </c>
      <c r="L77" s="20" t="s">
        <v>6</v>
      </c>
      <c r="M77" s="11">
        <v>1400</v>
      </c>
      <c r="N77" s="20"/>
    </row>
    <row r="78" spans="1:14" ht="11.25" customHeight="1">
      <c r="A78" s="13" t="s">
        <v>55</v>
      </c>
      <c r="B78" s="14"/>
      <c r="C78" s="15"/>
      <c r="D78" s="4"/>
      <c r="E78" s="11"/>
      <c r="F78" s="12"/>
      <c r="G78" s="11"/>
      <c r="H78" s="12"/>
      <c r="I78" s="11"/>
      <c r="J78" s="12"/>
      <c r="K78" s="11"/>
      <c r="L78" s="12"/>
      <c r="M78" s="11"/>
      <c r="N78" s="12"/>
    </row>
    <row r="79" spans="1:14" ht="11.25" customHeight="1">
      <c r="A79" s="14" t="s">
        <v>56</v>
      </c>
      <c r="B79" s="14"/>
      <c r="C79" s="45" t="s">
        <v>57</v>
      </c>
      <c r="D79" s="4"/>
      <c r="E79" s="11">
        <v>1805</v>
      </c>
      <c r="F79" s="12"/>
      <c r="G79" s="11">
        <v>1954</v>
      </c>
      <c r="H79" s="20"/>
      <c r="I79" s="11">
        <v>2015</v>
      </c>
      <c r="J79" s="28" t="s">
        <v>23</v>
      </c>
      <c r="K79" s="11">
        <v>2030</v>
      </c>
      <c r="L79" s="28" t="s">
        <v>23</v>
      </c>
      <c r="M79" s="11">
        <v>2000</v>
      </c>
      <c r="N79" s="12"/>
    </row>
    <row r="80" spans="1:14" ht="11.25" customHeight="1">
      <c r="A80" s="14" t="s">
        <v>145</v>
      </c>
      <c r="B80" s="14"/>
      <c r="C80" s="45" t="s">
        <v>9</v>
      </c>
      <c r="D80" s="4"/>
      <c r="E80" s="26">
        <v>1200</v>
      </c>
      <c r="F80" s="27"/>
      <c r="G80" s="26">
        <v>1200</v>
      </c>
      <c r="H80" s="28"/>
      <c r="I80" s="26">
        <v>1200</v>
      </c>
      <c r="J80" s="27"/>
      <c r="K80" s="26">
        <v>1200</v>
      </c>
      <c r="L80" s="27"/>
      <c r="M80" s="26">
        <v>1200</v>
      </c>
      <c r="N80" s="27"/>
    </row>
    <row r="81" spans="1:14" ht="11.25" customHeight="1">
      <c r="A81" s="13" t="s">
        <v>58</v>
      </c>
      <c r="B81" s="14"/>
      <c r="C81" s="45" t="s">
        <v>190</v>
      </c>
      <c r="D81" s="4"/>
      <c r="E81" s="26">
        <v>440</v>
      </c>
      <c r="F81" s="27"/>
      <c r="G81" s="26">
        <v>408</v>
      </c>
      <c r="H81" s="27"/>
      <c r="I81" s="26">
        <v>336</v>
      </c>
      <c r="J81" s="28" t="s">
        <v>23</v>
      </c>
      <c r="K81" s="26">
        <v>432</v>
      </c>
      <c r="L81" s="28" t="s">
        <v>23</v>
      </c>
      <c r="M81" s="26">
        <v>440</v>
      </c>
      <c r="N81" s="27"/>
    </row>
    <row r="82" spans="1:14" ht="11.25" customHeight="1">
      <c r="A82" s="13" t="s">
        <v>59</v>
      </c>
      <c r="B82" s="14"/>
      <c r="C82" s="45"/>
      <c r="D82" s="4"/>
      <c r="E82" s="11"/>
      <c r="F82" s="12"/>
      <c r="G82" s="11"/>
      <c r="H82" s="12"/>
      <c r="I82" s="11"/>
      <c r="J82" s="12"/>
      <c r="K82" s="11"/>
      <c r="L82" s="12"/>
      <c r="M82" s="11"/>
      <c r="N82" s="12"/>
    </row>
    <row r="83" spans="1:14" ht="11.25" customHeight="1">
      <c r="A83" s="14" t="s">
        <v>28</v>
      </c>
      <c r="B83" s="14"/>
      <c r="C83" s="45" t="s">
        <v>60</v>
      </c>
      <c r="D83" s="4"/>
      <c r="E83" s="16">
        <v>7024</v>
      </c>
      <c r="F83" s="18"/>
      <c r="G83" s="16">
        <v>7178</v>
      </c>
      <c r="H83" s="17"/>
      <c r="I83" s="16">
        <v>7176</v>
      </c>
      <c r="J83" s="17" t="s">
        <v>23</v>
      </c>
      <c r="K83" s="16">
        <v>6976</v>
      </c>
      <c r="L83" s="17" t="s">
        <v>23</v>
      </c>
      <c r="M83" s="16">
        <v>7000</v>
      </c>
      <c r="N83" s="18"/>
    </row>
    <row r="84" spans="1:14" ht="11.25" customHeight="1">
      <c r="A84" s="14" t="s">
        <v>61</v>
      </c>
      <c r="B84" s="14"/>
      <c r="C84" s="45"/>
      <c r="D84" s="4"/>
      <c r="E84" s="26"/>
      <c r="F84" s="27"/>
      <c r="G84" s="26"/>
      <c r="H84" s="27"/>
      <c r="I84" s="26"/>
      <c r="J84" s="27"/>
      <c r="K84" s="26"/>
      <c r="L84" s="27"/>
      <c r="M84" s="26"/>
      <c r="N84" s="27"/>
    </row>
    <row r="85" spans="1:14" ht="11.25" customHeight="1">
      <c r="A85" s="41" t="s">
        <v>62</v>
      </c>
      <c r="B85" s="42"/>
      <c r="C85" s="46" t="s">
        <v>9</v>
      </c>
      <c r="D85" s="4"/>
      <c r="E85" s="11">
        <v>186</v>
      </c>
      <c r="F85" s="20"/>
      <c r="G85" s="11">
        <v>200</v>
      </c>
      <c r="H85" s="20" t="s">
        <v>6</v>
      </c>
      <c r="I85" s="11">
        <v>159</v>
      </c>
      <c r="J85" s="28" t="s">
        <v>23</v>
      </c>
      <c r="K85" s="11">
        <v>245</v>
      </c>
      <c r="L85" s="28" t="s">
        <v>23</v>
      </c>
      <c r="M85" s="11">
        <v>250</v>
      </c>
      <c r="N85" s="12"/>
    </row>
    <row r="86" spans="1:14" ht="11.25" customHeight="1">
      <c r="A86" s="24" t="s">
        <v>63</v>
      </c>
      <c r="B86" s="14"/>
      <c r="C86" s="45" t="s">
        <v>9</v>
      </c>
      <c r="D86" s="33"/>
      <c r="E86" s="26">
        <v>15413</v>
      </c>
      <c r="F86" s="27"/>
      <c r="G86" s="26">
        <v>16000</v>
      </c>
      <c r="H86" s="28" t="s">
        <v>6</v>
      </c>
      <c r="I86" s="26">
        <v>17017</v>
      </c>
      <c r="J86" s="28" t="s">
        <v>23</v>
      </c>
      <c r="K86" s="26">
        <v>15394</v>
      </c>
      <c r="L86" s="28" t="s">
        <v>23</v>
      </c>
      <c r="M86" s="26">
        <v>15000</v>
      </c>
      <c r="N86" s="27"/>
    </row>
    <row r="87" spans="1:14" ht="11.25" customHeight="1">
      <c r="A87" s="24" t="s">
        <v>64</v>
      </c>
      <c r="B87" s="8"/>
      <c r="C87" s="45" t="s">
        <v>9</v>
      </c>
      <c r="D87" s="4"/>
      <c r="E87" s="11">
        <v>4360</v>
      </c>
      <c r="F87" s="20"/>
      <c r="G87" s="11">
        <v>4500</v>
      </c>
      <c r="H87" s="20" t="s">
        <v>6</v>
      </c>
      <c r="I87" s="11">
        <v>3888</v>
      </c>
      <c r="J87" s="28" t="s">
        <v>23</v>
      </c>
      <c r="K87" s="11">
        <v>3576</v>
      </c>
      <c r="L87" s="28" t="s">
        <v>23</v>
      </c>
      <c r="M87" s="11">
        <v>3600</v>
      </c>
      <c r="N87" s="12"/>
    </row>
    <row r="88" spans="1:14" ht="11.25" customHeight="1">
      <c r="A88" s="24" t="s">
        <v>65</v>
      </c>
      <c r="B88" s="8"/>
      <c r="C88" s="45" t="s">
        <v>9</v>
      </c>
      <c r="D88" s="4"/>
      <c r="E88" s="11">
        <v>25897</v>
      </c>
      <c r="F88" s="20"/>
      <c r="G88" s="11">
        <v>26000</v>
      </c>
      <c r="H88" s="20" t="s">
        <v>6</v>
      </c>
      <c r="I88" s="11">
        <v>27457</v>
      </c>
      <c r="J88" s="28" t="s">
        <v>23</v>
      </c>
      <c r="K88" s="11">
        <v>26987</v>
      </c>
      <c r="L88" s="28" t="s">
        <v>23</v>
      </c>
      <c r="M88" s="11">
        <v>27000</v>
      </c>
      <c r="N88" s="12"/>
    </row>
    <row r="89" spans="1:14" ht="11.25" customHeight="1">
      <c r="A89" s="24" t="s">
        <v>66</v>
      </c>
      <c r="B89" s="14"/>
      <c r="C89" s="45" t="s">
        <v>9</v>
      </c>
      <c r="D89" s="4"/>
      <c r="E89" s="11">
        <v>6325</v>
      </c>
      <c r="F89" s="20"/>
      <c r="G89" s="11">
        <v>6000</v>
      </c>
      <c r="H89" s="20" t="s">
        <v>6</v>
      </c>
      <c r="I89" s="11">
        <v>6732</v>
      </c>
      <c r="J89" s="28" t="s">
        <v>23</v>
      </c>
      <c r="K89" s="11">
        <v>7009</v>
      </c>
      <c r="L89" s="28" t="s">
        <v>23</v>
      </c>
      <c r="M89" s="11">
        <v>7000</v>
      </c>
      <c r="N89" s="12"/>
    </row>
    <row r="90" spans="1:14" ht="11.25" customHeight="1">
      <c r="A90" s="24" t="s">
        <v>67</v>
      </c>
      <c r="B90" s="14"/>
      <c r="C90" s="45" t="s">
        <v>9</v>
      </c>
      <c r="D90" s="4"/>
      <c r="E90" s="30">
        <v>14748</v>
      </c>
      <c r="F90" s="20"/>
      <c r="G90" s="30">
        <v>15000</v>
      </c>
      <c r="H90" s="20" t="s">
        <v>6</v>
      </c>
      <c r="I90" s="11">
        <v>30387</v>
      </c>
      <c r="J90" s="28" t="s">
        <v>23</v>
      </c>
      <c r="K90" s="11">
        <v>29169</v>
      </c>
      <c r="L90" s="28" t="s">
        <v>23</v>
      </c>
      <c r="M90" s="11">
        <v>29000</v>
      </c>
      <c r="N90" s="12"/>
    </row>
    <row r="91" spans="1:15" ht="11.25" customHeight="1">
      <c r="A91" s="24" t="s">
        <v>68</v>
      </c>
      <c r="B91" s="14"/>
      <c r="C91" s="45" t="s">
        <v>9</v>
      </c>
      <c r="D91" s="4"/>
      <c r="E91" s="26">
        <v>5149</v>
      </c>
      <c r="F91" s="28"/>
      <c r="G91" s="26">
        <v>5000</v>
      </c>
      <c r="H91" s="28" t="s">
        <v>6</v>
      </c>
      <c r="I91" s="26">
        <v>4550</v>
      </c>
      <c r="J91" s="28" t="s">
        <v>23</v>
      </c>
      <c r="K91" s="26">
        <v>4739</v>
      </c>
      <c r="L91" s="28" t="s">
        <v>23</v>
      </c>
      <c r="M91" s="26">
        <v>4800</v>
      </c>
      <c r="N91" s="27"/>
      <c r="O91" s="5"/>
    </row>
    <row r="92" spans="1:14" ht="11.25" customHeight="1">
      <c r="A92" s="29" t="s">
        <v>11</v>
      </c>
      <c r="B92" s="14"/>
      <c r="C92" s="45" t="s">
        <v>9</v>
      </c>
      <c r="D92" s="40"/>
      <c r="E92" s="43">
        <f>SUM(E85:E91)</f>
        <v>72078</v>
      </c>
      <c r="F92" s="44"/>
      <c r="G92" s="43">
        <f>ROUND(SUM(G85:G91),-2)</f>
        <v>72700</v>
      </c>
      <c r="H92" s="44" t="s">
        <v>6</v>
      </c>
      <c r="I92" s="43">
        <f>SUM(I85:I91)</f>
        <v>90190</v>
      </c>
      <c r="J92" s="44" t="s">
        <v>23</v>
      </c>
      <c r="K92" s="43">
        <f>SUM(K85:K91)</f>
        <v>87119</v>
      </c>
      <c r="L92" s="44" t="s">
        <v>23</v>
      </c>
      <c r="M92" s="43">
        <f>ROUND(SUM(M85:M91),-2)</f>
        <v>86700</v>
      </c>
      <c r="N92" s="10"/>
    </row>
    <row r="93" spans="1:14" ht="11.25" customHeight="1">
      <c r="A93" s="68" t="s">
        <v>158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4" ht="11.25" customHeight="1">
      <c r="A94" s="70" t="s">
        <v>159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</row>
    <row r="95" spans="1:14" ht="11.25" customHeight="1">
      <c r="A95" s="70" t="s">
        <v>146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</row>
    <row r="96" spans="1:14" ht="11.25" customHeight="1">
      <c r="A96" s="64" t="s">
        <v>147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1:14" ht="12.75">
      <c r="A97" s="6"/>
      <c r="B97" s="6"/>
      <c r="C97" s="6"/>
      <c r="D97" s="6"/>
      <c r="E97" s="7"/>
      <c r="F97" s="6"/>
      <c r="G97" s="7"/>
      <c r="H97" s="6"/>
      <c r="I97" s="7"/>
      <c r="J97" s="6"/>
      <c r="K97" s="7"/>
      <c r="L97" s="6"/>
      <c r="M97" s="6"/>
      <c r="N97" s="6"/>
    </row>
    <row r="98" spans="1:14" ht="12.75">
      <c r="A98" s="6"/>
      <c r="B98" s="6"/>
      <c r="C98" s="6"/>
      <c r="D98" s="6"/>
      <c r="E98" s="7"/>
      <c r="F98" s="6"/>
      <c r="G98" s="7"/>
      <c r="H98" s="6"/>
      <c r="I98" s="7"/>
      <c r="J98" s="6"/>
      <c r="K98" s="7"/>
      <c r="L98" s="6"/>
      <c r="M98" s="6"/>
      <c r="N98" s="6"/>
    </row>
  </sheetData>
  <mergeCells count="22">
    <mergeCell ref="A5:N5"/>
    <mergeCell ref="A64:N64"/>
    <mergeCell ref="A67:N67"/>
    <mergeCell ref="A69:N69"/>
    <mergeCell ref="A1:N1"/>
    <mergeCell ref="A2:N2"/>
    <mergeCell ref="A4:N4"/>
    <mergeCell ref="A66:N66"/>
    <mergeCell ref="A7:C7"/>
    <mergeCell ref="A26:C26"/>
    <mergeCell ref="A6:C6"/>
    <mergeCell ref="A3:N3"/>
    <mergeCell ref="A96:N96"/>
    <mergeCell ref="A65:N65"/>
    <mergeCell ref="A68:N68"/>
    <mergeCell ref="A70:N70"/>
    <mergeCell ref="A93:N93"/>
    <mergeCell ref="A75:C75"/>
    <mergeCell ref="A71:C71"/>
    <mergeCell ref="A72:C72"/>
    <mergeCell ref="A94:N94"/>
    <mergeCell ref="A95:N95"/>
  </mergeCells>
  <printOptions/>
  <pageMargins left="0.5" right="0.5" top="0.5" bottom="0.75" header="0.5" footer="0.5"/>
  <pageSetup horizontalDpi="1200" verticalDpi="1200" orientation="portrait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1" customWidth="1"/>
    <col min="2" max="2" width="10.57421875" style="1" customWidth="1"/>
    <col min="3" max="3" width="1.28515625" style="1" customWidth="1"/>
    <col min="4" max="4" width="39.8515625" style="1" customWidth="1"/>
    <col min="5" max="5" width="23.28125" style="1" customWidth="1"/>
    <col min="6" max="6" width="7.8515625" style="3" customWidth="1"/>
    <col min="7" max="16384" width="9.140625" style="1" customWidth="1"/>
  </cols>
  <sheetData>
    <row r="1" spans="1:6" ht="11.25" customHeight="1">
      <c r="A1" s="71" t="s">
        <v>72</v>
      </c>
      <c r="B1" s="71"/>
      <c r="C1" s="71"/>
      <c r="D1" s="71"/>
      <c r="E1" s="71"/>
      <c r="F1" s="71"/>
    </row>
    <row r="2" spans="1:6" ht="11.25" customHeight="1">
      <c r="A2" s="71" t="s">
        <v>183</v>
      </c>
      <c r="B2" s="71"/>
      <c r="C2" s="71"/>
      <c r="D2" s="71"/>
      <c r="E2" s="71"/>
      <c r="F2" s="71"/>
    </row>
    <row r="3" spans="1:6" ht="11.25" customHeight="1">
      <c r="A3" s="66"/>
      <c r="B3" s="66"/>
      <c r="C3" s="66"/>
      <c r="D3" s="66"/>
      <c r="E3" s="66"/>
      <c r="F3" s="66"/>
    </row>
    <row r="4" spans="1:6" ht="11.25" customHeight="1">
      <c r="A4" s="71" t="s">
        <v>69</v>
      </c>
      <c r="B4" s="71"/>
      <c r="C4" s="71"/>
      <c r="D4" s="71"/>
      <c r="E4" s="71"/>
      <c r="F4" s="71"/>
    </row>
    <row r="5" spans="1:6" ht="11.25" customHeight="1">
      <c r="A5" s="67"/>
      <c r="B5" s="67"/>
      <c r="C5" s="67"/>
      <c r="D5" s="67"/>
      <c r="E5" s="67"/>
      <c r="F5" s="67"/>
    </row>
    <row r="6" spans="1:6" ht="11.25" customHeight="1">
      <c r="A6" s="73"/>
      <c r="B6" s="73"/>
      <c r="C6" s="49"/>
      <c r="D6" s="49"/>
      <c r="E6" s="49"/>
      <c r="F6" s="49" t="s">
        <v>212</v>
      </c>
    </row>
    <row r="7" spans="1:6" ht="11.25" customHeight="1">
      <c r="A7" s="74" t="s">
        <v>1</v>
      </c>
      <c r="B7" s="74"/>
      <c r="C7" s="50"/>
      <c r="D7" s="50" t="s">
        <v>185</v>
      </c>
      <c r="E7" s="50" t="s">
        <v>184</v>
      </c>
      <c r="F7" s="50" t="s">
        <v>73</v>
      </c>
    </row>
    <row r="8" spans="1:6" ht="11.25" customHeight="1">
      <c r="A8" s="8" t="s">
        <v>74</v>
      </c>
      <c r="B8" s="8"/>
      <c r="C8" s="8"/>
      <c r="D8" s="8" t="s">
        <v>75</v>
      </c>
      <c r="E8" s="8" t="s">
        <v>76</v>
      </c>
      <c r="F8" s="51" t="s">
        <v>161</v>
      </c>
    </row>
    <row r="9" spans="1:6" ht="11.25" customHeight="1">
      <c r="A9" s="8" t="s">
        <v>77</v>
      </c>
      <c r="B9" s="8"/>
      <c r="C9" s="8"/>
      <c r="D9" s="8" t="s">
        <v>78</v>
      </c>
      <c r="E9" s="8" t="s">
        <v>79</v>
      </c>
      <c r="F9" s="51" t="s">
        <v>164</v>
      </c>
    </row>
    <row r="10" spans="1:6" ht="11.25" customHeight="1">
      <c r="A10" s="52" t="s">
        <v>80</v>
      </c>
      <c r="B10" s="52"/>
      <c r="C10" s="53"/>
      <c r="D10" s="53" t="s">
        <v>123</v>
      </c>
      <c r="E10" s="53" t="s">
        <v>81</v>
      </c>
      <c r="F10" s="54" t="s">
        <v>165</v>
      </c>
    </row>
    <row r="11" spans="1:6" ht="11.25" customHeight="1">
      <c r="A11" s="33"/>
      <c r="B11" s="33"/>
      <c r="C11" s="33"/>
      <c r="D11" s="55" t="s">
        <v>124</v>
      </c>
      <c r="E11" s="33"/>
      <c r="F11" s="56"/>
    </row>
    <row r="12" spans="1:6" ht="11.25" customHeight="1">
      <c r="A12" s="53" t="s">
        <v>82</v>
      </c>
      <c r="B12" s="53"/>
      <c r="C12" s="53"/>
      <c r="D12" s="53" t="s">
        <v>83</v>
      </c>
      <c r="E12" s="53" t="s">
        <v>84</v>
      </c>
      <c r="F12" s="54" t="s">
        <v>162</v>
      </c>
    </row>
    <row r="13" spans="1:6" ht="11.25" customHeight="1">
      <c r="A13" s="40"/>
      <c r="B13" s="40"/>
      <c r="C13" s="40"/>
      <c r="D13" s="40"/>
      <c r="E13" s="42" t="s">
        <v>127</v>
      </c>
      <c r="F13" s="57"/>
    </row>
    <row r="14" spans="1:6" ht="11.25" customHeight="1">
      <c r="A14" s="14" t="s">
        <v>80</v>
      </c>
      <c r="B14" s="14"/>
      <c r="C14" s="8"/>
      <c r="D14" s="8" t="s">
        <v>188</v>
      </c>
      <c r="E14" s="8" t="s">
        <v>85</v>
      </c>
      <c r="F14" s="51" t="s">
        <v>163</v>
      </c>
    </row>
    <row r="15" spans="1:6" ht="11.25" customHeight="1">
      <c r="A15" s="14" t="s">
        <v>80</v>
      </c>
      <c r="B15" s="14"/>
      <c r="C15" s="8"/>
      <c r="D15" s="8" t="s">
        <v>86</v>
      </c>
      <c r="E15" s="8" t="s">
        <v>87</v>
      </c>
      <c r="F15" s="51" t="s">
        <v>166</v>
      </c>
    </row>
    <row r="16" spans="1:6" ht="11.25" customHeight="1">
      <c r="A16" s="14" t="s">
        <v>80</v>
      </c>
      <c r="B16" s="14"/>
      <c r="C16" s="8"/>
      <c r="D16" s="8" t="s">
        <v>187</v>
      </c>
      <c r="E16" s="8" t="s">
        <v>88</v>
      </c>
      <c r="F16" s="51" t="s">
        <v>167</v>
      </c>
    </row>
    <row r="17" spans="1:6" ht="11.25" customHeight="1">
      <c r="A17" s="14" t="s">
        <v>80</v>
      </c>
      <c r="B17" s="14"/>
      <c r="C17" s="8"/>
      <c r="D17" s="8" t="s">
        <v>89</v>
      </c>
      <c r="E17" s="8" t="s">
        <v>90</v>
      </c>
      <c r="F17" s="51" t="s">
        <v>168</v>
      </c>
    </row>
    <row r="18" spans="1:6" ht="11.25" customHeight="1">
      <c r="A18" s="4" t="s">
        <v>91</v>
      </c>
      <c r="B18" s="4"/>
      <c r="C18" s="4"/>
      <c r="D18" s="4" t="s">
        <v>125</v>
      </c>
      <c r="E18" s="4" t="s">
        <v>92</v>
      </c>
      <c r="F18" s="58" t="s">
        <v>169</v>
      </c>
    </row>
    <row r="19" spans="1:6" ht="11.25" customHeight="1">
      <c r="A19" s="40"/>
      <c r="B19" s="40"/>
      <c r="C19" s="40"/>
      <c r="D19" s="42" t="s">
        <v>192</v>
      </c>
      <c r="E19" s="40"/>
      <c r="F19" s="47"/>
    </row>
    <row r="20" spans="1:6" ht="11.25" customHeight="1">
      <c r="A20" s="4" t="s">
        <v>149</v>
      </c>
      <c r="B20" s="4"/>
      <c r="C20" s="4"/>
      <c r="D20" s="4" t="s">
        <v>148</v>
      </c>
      <c r="E20" s="4" t="s">
        <v>152</v>
      </c>
      <c r="F20" s="48" t="s">
        <v>189</v>
      </c>
    </row>
    <row r="21" spans="1:6" ht="11.25" customHeight="1">
      <c r="A21" s="40"/>
      <c r="B21" s="40"/>
      <c r="C21" s="40"/>
      <c r="D21" s="40"/>
      <c r="E21" s="40" t="s">
        <v>153</v>
      </c>
      <c r="F21" s="59" t="s">
        <v>160</v>
      </c>
    </row>
    <row r="22" spans="1:6" ht="11.25" customHeight="1">
      <c r="A22" s="8" t="s">
        <v>93</v>
      </c>
      <c r="B22" s="8"/>
      <c r="C22" s="8"/>
      <c r="D22" s="8" t="s">
        <v>94</v>
      </c>
      <c r="E22" s="8" t="s">
        <v>150</v>
      </c>
      <c r="F22" s="51" t="s">
        <v>170</v>
      </c>
    </row>
    <row r="23" spans="1:6" ht="11.25" customHeight="1">
      <c r="A23" s="8" t="s">
        <v>95</v>
      </c>
      <c r="B23" s="8"/>
      <c r="C23" s="8"/>
      <c r="D23" s="8" t="s">
        <v>96</v>
      </c>
      <c r="E23" s="8" t="s">
        <v>97</v>
      </c>
      <c r="F23" s="51" t="s">
        <v>171</v>
      </c>
    </row>
    <row r="24" spans="1:6" ht="11.25" customHeight="1">
      <c r="A24" s="14" t="s">
        <v>80</v>
      </c>
      <c r="B24" s="14"/>
      <c r="C24" s="8"/>
      <c r="D24" s="8" t="s">
        <v>98</v>
      </c>
      <c r="E24" s="8" t="s">
        <v>99</v>
      </c>
      <c r="F24" s="51" t="s">
        <v>172</v>
      </c>
    </row>
    <row r="25" spans="1:6" ht="11.25" customHeight="1">
      <c r="A25" s="14" t="s">
        <v>80</v>
      </c>
      <c r="B25" s="14"/>
      <c r="C25" s="8"/>
      <c r="D25" s="14" t="s">
        <v>9</v>
      </c>
      <c r="E25" s="8" t="s">
        <v>100</v>
      </c>
      <c r="F25" s="51" t="s">
        <v>172</v>
      </c>
    </row>
    <row r="26" spans="1:6" ht="11.25" customHeight="1">
      <c r="A26" s="8" t="s">
        <v>101</v>
      </c>
      <c r="B26" s="8"/>
      <c r="C26" s="8"/>
      <c r="D26" s="8" t="s">
        <v>102</v>
      </c>
      <c r="E26" s="8" t="s">
        <v>103</v>
      </c>
      <c r="F26" s="51" t="s">
        <v>173</v>
      </c>
    </row>
    <row r="27" spans="1:6" ht="11.25" customHeight="1">
      <c r="A27" s="60" t="s">
        <v>80</v>
      </c>
      <c r="B27" s="60"/>
      <c r="C27" s="4"/>
      <c r="D27" s="4" t="s">
        <v>104</v>
      </c>
      <c r="E27" s="4" t="s">
        <v>207</v>
      </c>
      <c r="F27" s="58" t="s">
        <v>174</v>
      </c>
    </row>
    <row r="28" spans="1:6" ht="11.25" customHeight="1">
      <c r="A28" s="42"/>
      <c r="B28" s="42"/>
      <c r="C28" s="40"/>
      <c r="D28" s="40"/>
      <c r="E28" s="42" t="s">
        <v>206</v>
      </c>
      <c r="F28" s="57"/>
    </row>
    <row r="29" spans="1:6" ht="11.25" customHeight="1">
      <c r="A29" s="14" t="s">
        <v>80</v>
      </c>
      <c r="B29" s="14"/>
      <c r="C29" s="8"/>
      <c r="D29" s="8" t="s">
        <v>191</v>
      </c>
      <c r="E29" s="8" t="s">
        <v>105</v>
      </c>
      <c r="F29" s="51" t="s">
        <v>175</v>
      </c>
    </row>
    <row r="30" spans="1:6" ht="11.25" customHeight="1">
      <c r="A30" s="8" t="s">
        <v>106</v>
      </c>
      <c r="B30" s="8"/>
      <c r="C30" s="8"/>
      <c r="D30" s="8" t="s">
        <v>107</v>
      </c>
      <c r="E30" s="8" t="s">
        <v>108</v>
      </c>
      <c r="F30" s="51" t="s">
        <v>176</v>
      </c>
    </row>
    <row r="31" spans="1:6" ht="11.25" customHeight="1">
      <c r="A31" s="8" t="s">
        <v>109</v>
      </c>
      <c r="B31" s="8"/>
      <c r="C31" s="53"/>
      <c r="D31" s="8" t="s">
        <v>193</v>
      </c>
      <c r="E31" s="8" t="s">
        <v>110</v>
      </c>
      <c r="F31" s="51" t="s">
        <v>177</v>
      </c>
    </row>
    <row r="32" spans="1:6" ht="11.25" customHeight="1">
      <c r="A32" s="33" t="s">
        <v>111</v>
      </c>
      <c r="B32" s="33"/>
      <c r="C32" s="53"/>
      <c r="D32" s="33" t="s">
        <v>151</v>
      </c>
      <c r="E32" s="33" t="s">
        <v>204</v>
      </c>
      <c r="F32" s="56" t="s">
        <v>178</v>
      </c>
    </row>
    <row r="33" spans="1:6" ht="11.25" customHeight="1">
      <c r="A33" s="40"/>
      <c r="B33" s="40"/>
      <c r="C33" s="40"/>
      <c r="D33" s="40"/>
      <c r="E33" s="42" t="s">
        <v>205</v>
      </c>
      <c r="F33" s="57"/>
    </row>
    <row r="34" spans="1:6" ht="11.25" customHeight="1">
      <c r="A34" s="53" t="s">
        <v>112</v>
      </c>
      <c r="B34" s="61" t="s">
        <v>209</v>
      </c>
      <c r="C34" s="61"/>
      <c r="D34" s="53" t="s">
        <v>213</v>
      </c>
      <c r="E34" s="53" t="s">
        <v>113</v>
      </c>
      <c r="F34" s="54" t="s">
        <v>179</v>
      </c>
    </row>
    <row r="35" spans="1:6" ht="11.25" customHeight="1">
      <c r="A35" s="42"/>
      <c r="B35" s="62" t="s">
        <v>208</v>
      </c>
      <c r="C35" s="62"/>
      <c r="D35" s="40"/>
      <c r="E35" s="40"/>
      <c r="F35" s="57"/>
    </row>
    <row r="36" spans="1:6" ht="11.25" customHeight="1">
      <c r="A36" s="53" t="s">
        <v>211</v>
      </c>
      <c r="B36" s="53"/>
      <c r="C36" s="53"/>
      <c r="D36" s="53" t="s">
        <v>114</v>
      </c>
      <c r="E36" s="53" t="s">
        <v>115</v>
      </c>
      <c r="F36" s="54" t="s">
        <v>180</v>
      </c>
    </row>
    <row r="37" spans="1:6" ht="11.25" customHeight="1">
      <c r="A37" s="42" t="s">
        <v>210</v>
      </c>
      <c r="B37" s="40"/>
      <c r="C37" s="40"/>
      <c r="D37" s="40"/>
      <c r="E37" s="40"/>
      <c r="F37" s="57"/>
    </row>
    <row r="38" spans="1:6" ht="11.25" customHeight="1">
      <c r="A38" s="8" t="s">
        <v>116</v>
      </c>
      <c r="B38" s="8"/>
      <c r="C38" s="8"/>
      <c r="D38" s="8" t="s">
        <v>194</v>
      </c>
      <c r="E38" s="8" t="s">
        <v>117</v>
      </c>
      <c r="F38" s="51" t="s">
        <v>178</v>
      </c>
    </row>
    <row r="39" spans="1:6" ht="11.25" customHeight="1">
      <c r="A39" s="8" t="s">
        <v>118</v>
      </c>
      <c r="B39" s="8"/>
      <c r="C39" s="8"/>
      <c r="D39" s="8" t="s">
        <v>119</v>
      </c>
      <c r="E39" s="8" t="s">
        <v>120</v>
      </c>
      <c r="F39" s="51" t="s">
        <v>181</v>
      </c>
    </row>
    <row r="40" spans="1:6" ht="11.25" customHeight="1">
      <c r="A40" s="4" t="s">
        <v>121</v>
      </c>
      <c r="B40" s="4"/>
      <c r="C40" s="4"/>
      <c r="D40" s="4" t="s">
        <v>195</v>
      </c>
      <c r="E40" s="4" t="s">
        <v>201</v>
      </c>
      <c r="F40" s="58" t="s">
        <v>175</v>
      </c>
    </row>
    <row r="41" spans="1:6" ht="11.25" customHeight="1">
      <c r="A41" s="4"/>
      <c r="B41" s="4"/>
      <c r="C41" s="4"/>
      <c r="D41" s="4"/>
      <c r="E41" s="60" t="s">
        <v>203</v>
      </c>
      <c r="F41" s="58"/>
    </row>
    <row r="42" spans="1:6" ht="11.25" customHeight="1">
      <c r="A42" s="40"/>
      <c r="B42" s="40"/>
      <c r="C42" s="40"/>
      <c r="D42" s="40"/>
      <c r="E42" s="42" t="s">
        <v>202</v>
      </c>
      <c r="F42" s="57"/>
    </row>
    <row r="43" spans="1:6" ht="11.25" customHeight="1">
      <c r="A43" s="53" t="s">
        <v>122</v>
      </c>
      <c r="B43" s="53"/>
      <c r="C43" s="53"/>
      <c r="D43" s="53" t="s">
        <v>126</v>
      </c>
      <c r="E43" s="53" t="s">
        <v>200</v>
      </c>
      <c r="F43" s="54" t="s">
        <v>182</v>
      </c>
    </row>
    <row r="44" spans="1:6" ht="11.25" customHeight="1">
      <c r="A44" s="40"/>
      <c r="B44" s="40"/>
      <c r="C44" s="40"/>
      <c r="D44" s="42" t="s">
        <v>186</v>
      </c>
      <c r="E44" s="42" t="s">
        <v>199</v>
      </c>
      <c r="F44" s="63"/>
    </row>
  </sheetData>
  <mergeCells count="7">
    <mergeCell ref="A5:F5"/>
    <mergeCell ref="A6:B6"/>
    <mergeCell ref="A7:B7"/>
    <mergeCell ref="A1:F1"/>
    <mergeCell ref="A2:F2"/>
    <mergeCell ref="A4:F4"/>
    <mergeCell ref="A3:F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USGS Minerals Information Team</cp:lastModifiedBy>
  <cp:lastPrinted>2006-09-12T14:58:46Z</cp:lastPrinted>
  <dcterms:created xsi:type="dcterms:W3CDTF">2003-11-17T20:00:38Z</dcterms:created>
  <dcterms:modified xsi:type="dcterms:W3CDTF">2007-03-08T15:06:20Z</dcterms:modified>
  <cp:category/>
  <cp:version/>
  <cp:contentType/>
  <cp:contentStatus/>
</cp:coreProperties>
</file>