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45" windowWidth="16140" windowHeight="9270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<sst xmlns="http://schemas.openxmlformats.org/spreadsheetml/2006/main" count="831" uniqueCount="501">
  <si>
    <r>
      <t>Location of main facilities</t>
    </r>
    <r>
      <rPr>
        <vertAlign val="superscript"/>
        <sz val="8"/>
        <rFont val="Times"/>
        <family val="1"/>
      </rPr>
      <t>1</t>
    </r>
  </si>
  <si>
    <r>
      <t>50 SX-EW,</t>
    </r>
    <r>
      <rPr>
        <vertAlign val="superscript"/>
        <sz val="8"/>
        <rFont val="Times"/>
        <family val="1"/>
      </rPr>
      <t>2</t>
    </r>
  </si>
  <si>
    <r>
      <t>33 SX-EW.</t>
    </r>
    <r>
      <rPr>
        <vertAlign val="superscript"/>
        <sz val="8"/>
        <rFont val="Times"/>
        <family val="1"/>
      </rPr>
      <t>2</t>
    </r>
  </si>
  <si>
    <r>
      <t>2</t>
    </r>
    <r>
      <rPr>
        <sz val="8"/>
        <rFont val="Times"/>
        <family val="1"/>
      </rPr>
      <t>Solvent extraction-electrowinning.</t>
    </r>
  </si>
  <si>
    <t>Total</t>
  </si>
  <si>
    <t>Gross weight</t>
  </si>
  <si>
    <t>thousand 42-gallon barrels</t>
  </si>
  <si>
    <t>Iron and steel:</t>
  </si>
  <si>
    <t>Fe content</t>
  </si>
  <si>
    <t>Metal:</t>
  </si>
  <si>
    <t>Lead:</t>
  </si>
  <si>
    <t>Zinc:</t>
  </si>
  <si>
    <t>See footnotes at end of table.</t>
  </si>
  <si>
    <t>--</t>
  </si>
  <si>
    <t>kilograms</t>
  </si>
  <si>
    <t>Copper:</t>
  </si>
  <si>
    <t>Pig iron</t>
  </si>
  <si>
    <t>do.</t>
  </si>
  <si>
    <t>Mine output, Pb content</t>
  </si>
  <si>
    <t>Silver:</t>
  </si>
  <si>
    <t>Mine output, Ag content</t>
  </si>
  <si>
    <t>Metal, refined</t>
  </si>
  <si>
    <t>Mine output, Zn content</t>
  </si>
  <si>
    <t>Barite</t>
  </si>
  <si>
    <t>Nitrogen, N content of ammonia</t>
  </si>
  <si>
    <t>million cubic meters</t>
  </si>
  <si>
    <t>Petroleum:</t>
  </si>
  <si>
    <t>Jet fuel</t>
  </si>
  <si>
    <t>Asphalt</t>
  </si>
  <si>
    <t>Cadmium:</t>
  </si>
  <si>
    <t>Smelter:</t>
  </si>
  <si>
    <t>Refined:</t>
  </si>
  <si>
    <t>Primary</t>
  </si>
  <si>
    <t>Secondary</t>
  </si>
  <si>
    <t>Direct-reduced iron</t>
  </si>
  <si>
    <t>Crude steel</t>
  </si>
  <si>
    <t>Metal, refined, primary</t>
  </si>
  <si>
    <t>TABLE 1</t>
  </si>
  <si>
    <t>Gross</t>
  </si>
  <si>
    <t>(Metric tons unless otherwise specified)</t>
  </si>
  <si>
    <t>2002</t>
  </si>
  <si>
    <t>METALS</t>
  </si>
  <si>
    <t>Aluminum, metal:</t>
  </si>
  <si>
    <t>Bismuth:</t>
  </si>
  <si>
    <t>Mine output, Cd content</t>
  </si>
  <si>
    <t>Mine output, Cu content:</t>
  </si>
  <si>
    <t>By concentration or cementation</t>
  </si>
  <si>
    <t>Leaching, electrowon</t>
  </si>
  <si>
    <t>Gold:</t>
  </si>
  <si>
    <t>Mine output, Au content</t>
  </si>
  <si>
    <t>2005</t>
  </si>
  <si>
    <r>
      <t>3</t>
    </r>
    <r>
      <rPr>
        <sz val="8"/>
        <rFont val="Times"/>
        <family val="1"/>
      </rPr>
      <t>Sb content of antimonial lead.</t>
    </r>
  </si>
  <si>
    <r>
      <t>4</t>
    </r>
    <r>
      <rPr>
        <sz val="8"/>
        <rFont val="Times"/>
        <family val="1"/>
      </rPr>
      <t>Arsenic content of white arsenic.</t>
    </r>
  </si>
  <si>
    <t>Ferromanganese</t>
  </si>
  <si>
    <t>Silicomanganese</t>
  </si>
  <si>
    <t>Mn content</t>
  </si>
  <si>
    <t>Molybdenum, mine output, Mo content</t>
  </si>
  <si>
    <t>Metallurgical products, Ag content:</t>
  </si>
  <si>
    <t>In copper bars</t>
  </si>
  <si>
    <t>Mixed gold and silver bars</t>
  </si>
  <si>
    <t>Tin:</t>
  </si>
  <si>
    <t>Mine output, Sn content</t>
  </si>
  <si>
    <t>Metal, smelter, primary</t>
  </si>
  <si>
    <t>INDUSTRIAL MINERALS</t>
  </si>
  <si>
    <t>Clays:</t>
  </si>
  <si>
    <t>Bentonite</t>
  </si>
  <si>
    <t>Common</t>
  </si>
  <si>
    <t>Fuller's earth</t>
  </si>
  <si>
    <t>Kaolin</t>
  </si>
  <si>
    <t>Diatomite</t>
  </si>
  <si>
    <t>Feldspar</t>
  </si>
  <si>
    <t>Fluorspar:</t>
  </si>
  <si>
    <t>Acid-grade</t>
  </si>
  <si>
    <t>Metallurgical-grade</t>
  </si>
  <si>
    <t>Gypsum and anhydrite, crude (yeso)</t>
  </si>
  <si>
    <t>Magnesium compounds:</t>
  </si>
  <si>
    <t>Magnesite</t>
  </si>
  <si>
    <t>Mica, all grades</t>
  </si>
  <si>
    <t>Perlite</t>
  </si>
  <si>
    <t>Salt, all types</t>
  </si>
  <si>
    <t>Carbonate, soda ash, synthetic</t>
  </si>
  <si>
    <t>Stone, sand and gravel:</t>
  </si>
  <si>
    <t>Calcite, common</t>
  </si>
  <si>
    <t>Dolomite</t>
  </si>
  <si>
    <t>Limestone</t>
  </si>
  <si>
    <t>Marble</t>
  </si>
  <si>
    <t>Quartz, quartzite, glass sand (silica)</t>
  </si>
  <si>
    <t>Sand</t>
  </si>
  <si>
    <t>Gravel</t>
  </si>
  <si>
    <t>Sulfur, elemental, byproduct:</t>
  </si>
  <si>
    <t>Of petroleum and natural gas</t>
  </si>
  <si>
    <t>Talc</t>
  </si>
  <si>
    <t>Wollastonite</t>
  </si>
  <si>
    <t>MINERAL FUELS AND RELATED MATERIALS</t>
  </si>
  <si>
    <t>Coal:</t>
  </si>
  <si>
    <t>Run of mine:</t>
  </si>
  <si>
    <t>Metallurgical</t>
  </si>
  <si>
    <t>Steam</t>
  </si>
  <si>
    <t>Breeze</t>
  </si>
  <si>
    <t>Gas, natural:</t>
  </si>
  <si>
    <t>Crude</t>
  </si>
  <si>
    <t>Condensate, natural gas liquids</t>
  </si>
  <si>
    <t>Refinery products:</t>
  </si>
  <si>
    <t>Liquefied petroleum gas</t>
  </si>
  <si>
    <t>Motor gasoline</t>
  </si>
  <si>
    <t>Distillate fuel oil, diesel</t>
  </si>
  <si>
    <t>Lubricants</t>
  </si>
  <si>
    <t>Residual fuel oil</t>
  </si>
  <si>
    <t>Other, refinery fuel and losses</t>
  </si>
  <si>
    <t>r</t>
  </si>
  <si>
    <t>Vermiculite</t>
  </si>
  <si>
    <t>2003</t>
  </si>
  <si>
    <t>Graphite, natural, amorphous</t>
  </si>
  <si>
    <t>TABLE 2</t>
  </si>
  <si>
    <t>(Thousand metric tons unless otherwise specified)</t>
  </si>
  <si>
    <t xml:space="preserve"> </t>
  </si>
  <si>
    <t>Annual</t>
  </si>
  <si>
    <t>Commodity</t>
  </si>
  <si>
    <t>capacity</t>
  </si>
  <si>
    <t>Aluminio y Derivados de Veracruz, S.A. de C.V.</t>
  </si>
  <si>
    <t>Smelter in Veracruz, Ver.</t>
  </si>
  <si>
    <t>65.</t>
  </si>
  <si>
    <t>(private Mexican, 100%)</t>
  </si>
  <si>
    <t>Antimony</t>
  </si>
  <si>
    <t>Cía. Minera y Refinadora Mexicana, S.A. (private</t>
  </si>
  <si>
    <t>365.</t>
  </si>
  <si>
    <t>219.</t>
  </si>
  <si>
    <t>S.A. de C.V. (GAN), 100%]</t>
  </si>
  <si>
    <t>Bismuth</t>
  </si>
  <si>
    <t>Met-Mex Peñoles, S.A. de C.V. (Industrias Peñoles,</t>
  </si>
  <si>
    <t>S.A. de C.V., 100%)</t>
  </si>
  <si>
    <t>Do.</t>
  </si>
  <si>
    <t>Minerales y Arcillas, S.A. de C.V. (private Mexican,</t>
  </si>
  <si>
    <t>San Francisco del Huerto Mine in San Pedro,</t>
  </si>
  <si>
    <t>55.</t>
  </si>
  <si>
    <t>100%)</t>
  </si>
  <si>
    <t>Coah., La Escondida and Angelita Mines</t>
  </si>
  <si>
    <t>and plant in Galeana</t>
  </si>
  <si>
    <t>Barita de Santa Rosa, S.A. de C.V. (private Mexican,</t>
  </si>
  <si>
    <t>Muzquiz, Coah.</t>
  </si>
  <si>
    <t>256.</t>
  </si>
  <si>
    <t>Cement</t>
  </si>
  <si>
    <t>26,650.</t>
  </si>
  <si>
    <t>Guadalajara and Zapotilic, Jal.; Hidalgo and</t>
  </si>
  <si>
    <t>Apasco, Mex.; Ramos Arizpe, Coah.;</t>
  </si>
  <si>
    <t>8,900.</t>
  </si>
  <si>
    <t>Cooperativa La Cruz Azul, S.C.L. (private Mexican,</t>
  </si>
  <si>
    <t>Cruz Azul, Hgo., Lagunas, Oax.</t>
  </si>
  <si>
    <t>5,000.</t>
  </si>
  <si>
    <t>Chihuahua, Cuidad Juarez, and Samalayuca,</t>
  </si>
  <si>
    <t>2,000.</t>
  </si>
  <si>
    <t>Chih.</t>
  </si>
  <si>
    <t>Coal</t>
  </si>
  <si>
    <t>3,000.</t>
  </si>
  <si>
    <t>plant at Palau, Coah., and coking plant at</t>
  </si>
  <si>
    <t>Monclova, Coah.</t>
  </si>
  <si>
    <t>Carbonífera de San Patricio, S.A. de C.V. (private</t>
  </si>
  <si>
    <t>Progreso, Coah.</t>
  </si>
  <si>
    <t>1,314.</t>
  </si>
  <si>
    <t>Mexican, 100%)</t>
  </si>
  <si>
    <t>Industrial Minera México, S.A. de C.V. [(IMMSA)</t>
  </si>
  <si>
    <t>Nueva Rosita, Coah.</t>
  </si>
  <si>
    <t>1,500.</t>
  </si>
  <si>
    <t>Mina I, Mina II, and Tajo I at Nava and Piedras</t>
  </si>
  <si>
    <t>Negras, Coah.</t>
  </si>
  <si>
    <t>Copper</t>
  </si>
  <si>
    <t>Mexicana de Cobre, S.A. de C.V. (Grupo México,</t>
  </si>
  <si>
    <t>350 smelter,</t>
  </si>
  <si>
    <t>150 rod plant.</t>
  </si>
  <si>
    <t>Mexicana de Cananea, S.A. de C.V. (Grupo México,</t>
  </si>
  <si>
    <t xml:space="preserve">Ferroalloys </t>
  </si>
  <si>
    <t>140.</t>
  </si>
  <si>
    <t xml:space="preserve">Ferrominero, S.A. de C.V., 54%; Minas de Basis, </t>
  </si>
  <si>
    <t>Plant in Teziutlan, Pue.</t>
  </si>
  <si>
    <t>38.</t>
  </si>
  <si>
    <t>35.</t>
  </si>
  <si>
    <t>Fluorspar</t>
  </si>
  <si>
    <t>Salitera (Zaragoza), S.L.P.</t>
  </si>
  <si>
    <t>520.</t>
  </si>
  <si>
    <t>Mines at La Encantada district and plant at</t>
  </si>
  <si>
    <t>150.</t>
  </si>
  <si>
    <t>1,000.</t>
  </si>
  <si>
    <t>Major operating companies and major equity owners</t>
  </si>
  <si>
    <t>Cía. Minera de Santa Gertrudis (Grupo Ariztegui,</t>
  </si>
  <si>
    <t>Santa Gertrudis Mine, Son.</t>
  </si>
  <si>
    <t>1,600.</t>
  </si>
  <si>
    <t>La Colorada Mine, Son.</t>
  </si>
  <si>
    <t>800.</t>
  </si>
  <si>
    <t>Guanajuato, Gto.</t>
  </si>
  <si>
    <t>Sociedad Cooperativa Minero Metalúrgica Santa Fe</t>
  </si>
  <si>
    <t>438.</t>
  </si>
  <si>
    <t>de Guanajuato (private Mexican, 100%)</t>
  </si>
  <si>
    <t>refinery.</t>
  </si>
  <si>
    <t>Graphite</t>
  </si>
  <si>
    <t>Lourdes and San Francisco Mines, Son.</t>
  </si>
  <si>
    <t>60.</t>
  </si>
  <si>
    <t>25.</t>
  </si>
  <si>
    <t>Co., 100%)</t>
  </si>
  <si>
    <t>and plant in Son.</t>
  </si>
  <si>
    <t>Gypsum</t>
  </si>
  <si>
    <t>2,500.</t>
  </si>
  <si>
    <t>Iron ore</t>
  </si>
  <si>
    <t>3,500.</t>
  </si>
  <si>
    <t>Manzanillo, Col.</t>
  </si>
  <si>
    <t>and Cerro de Mercado Mine, Dgo.</t>
  </si>
  <si>
    <t>Siderúrgica Lázaro Cárdenas-Las Truchas, S.A. de</t>
  </si>
  <si>
    <t>2,350.</t>
  </si>
  <si>
    <t>C.V. (SICARTSA) (Grupo Villacero, 100%)</t>
  </si>
  <si>
    <t>Truchas project area and pellet plant, Mich.</t>
  </si>
  <si>
    <t>Lead and zinc</t>
  </si>
  <si>
    <t>Eulalia, Chih.; Taxco, Gro.; Rosario, Sin.;</t>
  </si>
  <si>
    <t>110 refined</t>
  </si>
  <si>
    <t>zinc.</t>
  </si>
  <si>
    <t>Mines at La Encantada, Coah.; Fresnillo, Zac.;</t>
  </si>
  <si>
    <t>180 refined</t>
  </si>
  <si>
    <t>Naica, Chih.; Bismark, Son; Rey de Plata,</t>
  </si>
  <si>
    <t>lead,</t>
  </si>
  <si>
    <t>Coah., with silver, lead, and zinc smelter and</t>
  </si>
  <si>
    <t>Francisco I. Madero Mine, Zac.</t>
  </si>
  <si>
    <t>100,000 zinc.</t>
  </si>
  <si>
    <t>San Francisco del Oro, near Hidalgo del</t>
  </si>
  <si>
    <t>(Empresas Frisco, S.A. de C.V., 100%)</t>
  </si>
  <si>
    <t>Parral, Chih.</t>
  </si>
  <si>
    <t>Manganese</t>
  </si>
  <si>
    <t xml:space="preserve">600 ore and </t>
  </si>
  <si>
    <t>concentrate.</t>
  </si>
  <si>
    <t>Mexican, 18.25%)</t>
  </si>
  <si>
    <t>Molybdenum</t>
  </si>
  <si>
    <t>6.</t>
  </si>
  <si>
    <t>Son.</t>
  </si>
  <si>
    <t>Comalcalco, Poza Rica, Ver., and Gulf of</t>
  </si>
  <si>
    <t>(Government, 100%)</t>
  </si>
  <si>
    <t>Campeche, Cam., Districts</t>
  </si>
  <si>
    <t>Salt</t>
  </si>
  <si>
    <t>Solar salt complex at Guerrero Negro, B.C.S.</t>
  </si>
  <si>
    <t>6,000.</t>
  </si>
  <si>
    <t>Silver</t>
  </si>
  <si>
    <t>Gro.; Charcas, S.L.P.; Santa Eulalia, Chih.;</t>
  </si>
  <si>
    <t>Pan American Silver Corp.</t>
  </si>
  <si>
    <t>La Colorada Mine, Zac.</t>
  </si>
  <si>
    <t>Sodium sulfate</t>
  </si>
  <si>
    <t>Química del Rey, S.A. de C.V. (Industrias Peñoles,</t>
  </si>
  <si>
    <t>Plant at Laguna del Rey, Coah.</t>
  </si>
  <si>
    <t>620.</t>
  </si>
  <si>
    <t>Steel</t>
  </si>
  <si>
    <t>Steelworks at Monclova, Coah.</t>
  </si>
  <si>
    <t>Steel works and direct-reduction units at</t>
  </si>
  <si>
    <t>Monterrey, N.L., and Puebla, Pue.; pelletizing</t>
  </si>
  <si>
    <t>1,500 pellet.</t>
  </si>
  <si>
    <t>plant in Col.</t>
  </si>
  <si>
    <t>Steelworks at Saltillo, Coah., and Celaya, Gto.</t>
  </si>
  <si>
    <t>1,450.</t>
  </si>
  <si>
    <t>4,000 pellet.</t>
  </si>
  <si>
    <t>1,850 pellet.</t>
  </si>
  <si>
    <t>Tubos de Acero de México, S.A. (private Mexican,</t>
  </si>
  <si>
    <t>Veracruz, Ver.</t>
  </si>
  <si>
    <t>Strontium (celestite)</t>
  </si>
  <si>
    <t>Cía. Minera La Valenciana (private Mexican, 100%)</t>
  </si>
  <si>
    <t>50.</t>
  </si>
  <si>
    <t>Sulfur</t>
  </si>
  <si>
    <t>Nationwide petroleum operations</t>
  </si>
  <si>
    <t>890.</t>
  </si>
  <si>
    <t>Fundidora Marni, S.A.</t>
  </si>
  <si>
    <t>NA.</t>
  </si>
  <si>
    <t>PIZUTO, S.A.</t>
  </si>
  <si>
    <t>NA  Not available.</t>
  </si>
  <si>
    <t>Sonora (Son.), Tabasco (Tab.), Veracruz (Ver.), Yucatan (Yuc.), and Zacatecas (Zac.).</t>
  </si>
  <si>
    <t>Mimosa and Palau Mines and Muzquiz washing</t>
  </si>
  <si>
    <t xml:space="preserve">La Caridad Mine and molybdenum plant, </t>
  </si>
  <si>
    <t>San Jose Mine, Catorce, S.L.P.</t>
  </si>
  <si>
    <t>Mazatan, Son.</t>
  </si>
  <si>
    <t>Torreon, Coah.</t>
  </si>
  <si>
    <t>39%); metallurgical complex at Torreon,</t>
  </si>
  <si>
    <t>D.F.; Arotonilco and Huichapan, Hgo.;</t>
  </si>
  <si>
    <t>Monterrey, N.L.; Tepeaca, Pue.; Tamuin and</t>
  </si>
  <si>
    <t>Valles, S.L.P; Hermosillo and Yaqui, Son.;</t>
  </si>
  <si>
    <t xml:space="preserve">and Merida,Yuc. </t>
  </si>
  <si>
    <t>Macuspana, Tab.; Tecoman, Col.; Orizaba,</t>
  </si>
  <si>
    <t>Plant in Tamos, Ver.</t>
  </si>
  <si>
    <t>Plant in Gomez Palacio, Dgo.</t>
  </si>
  <si>
    <t>Covalmar, Santa Clara, and Rio Mayo Mines,</t>
  </si>
  <si>
    <t>Santa Rosalia on San Marcos Island, B.C.S.</t>
  </si>
  <si>
    <t>La Perla Mine, Chih.; Hercules Mine, Coah.;</t>
  </si>
  <si>
    <t>Ferrotepec, Volcan, and Mango deposits in Las</t>
  </si>
  <si>
    <t>Santa Barbara, Chih.; Velardena, Dgo; lead</t>
  </si>
  <si>
    <t>Molango, Naopa, and Nonoalco Mines, Hgo.</t>
  </si>
  <si>
    <t>Port Lazaro Cardenas, Mich.</t>
  </si>
  <si>
    <t>San Luis Potosi, S.L.P.</t>
  </si>
  <si>
    <t>San Agustin Mine, Torreon, Coah.</t>
  </si>
  <si>
    <t>NA</t>
  </si>
  <si>
    <t>Minerales Sotula, 30%</t>
  </si>
  <si>
    <t xml:space="preserve">Cementos Apasco, S.A. de C.V. (Holcim Group, </t>
  </si>
  <si>
    <t>Cía. Minera Autlán, S.A. de C.V. (Grupo</t>
  </si>
  <si>
    <t xml:space="preserve">Minera Mexicana La Ciénega, S.A. de C.V. </t>
  </si>
  <si>
    <t>Grafitos Mexicanos, S.A. (Cummings Moore</t>
  </si>
  <si>
    <t>Grafito Superior, S.A. de C.V. (Superior Graphite</t>
  </si>
  <si>
    <t>Cía. Occidental Mexicana, S.A. (private Mexican,</t>
  </si>
  <si>
    <t>Consorcio Minero Benito Juárez Peña Colorada, S.A.</t>
  </si>
  <si>
    <t>Industrias Peñoles, S.A. de C.V. (private Mexican,</t>
  </si>
  <si>
    <t>Minera San Francisco del Oro, S.A. de C.V.</t>
  </si>
  <si>
    <t xml:space="preserve">Petróleos Mexicanos, S.A. de C.V. (PEMEX) </t>
  </si>
  <si>
    <t>Exportadora de Sal, S.A. (Fideicomiso de Fomento</t>
  </si>
  <si>
    <t>DEACERO, S.A. de C.V. (private Mexican, 100%)</t>
  </si>
  <si>
    <t>Ensenada, B.C.N.; Torreon, Coah.; Barrientos,</t>
  </si>
  <si>
    <t>15 lead,</t>
  </si>
  <si>
    <t>21 zinc.</t>
  </si>
  <si>
    <t>5,300 steel,</t>
  </si>
  <si>
    <t>3,100 steel,</t>
  </si>
  <si>
    <t>335,000.</t>
  </si>
  <si>
    <t>refineries operated by Met-Mex Peñoles</t>
  </si>
  <si>
    <t>(Peñoles, 100%)</t>
  </si>
  <si>
    <t>Mexican, 51%, and Cookson Ltd., 49%)</t>
  </si>
  <si>
    <t>49%, and other, 51%)</t>
  </si>
  <si>
    <t xml:space="preserve">Minera Carbonífera Río Escondido, S.A. [Grupo </t>
  </si>
  <si>
    <t>and Applied Industrial Minerals Corp., 49%)</t>
  </si>
  <si>
    <t>51%, and Phelps Dodge Corp., 49%)</t>
  </si>
  <si>
    <t>Exploraciones El Dorado, S.A. de C.V., 70%, and</t>
  </si>
  <si>
    <t>private Mexican, 75%)</t>
  </si>
  <si>
    <t>Graphite Co. of the United States, 25%, and</t>
  </si>
  <si>
    <t>Ferrominero, S.A. de C.V., 81.75%, and private</t>
  </si>
  <si>
    <t>51%, and Mitsubishi Corp., 49%)</t>
  </si>
  <si>
    <t>Altos Hornos de Mexico, S.A. de C.V. (AHMSA)</t>
  </si>
  <si>
    <t xml:space="preserve">[Grupo Acerero del Norte, S.A. de C.V. (GAN), </t>
  </si>
  <si>
    <t xml:space="preserve">Altos Hornos de Mexico, S.A. de C.V. (AHMSA) </t>
  </si>
  <si>
    <t xml:space="preserve">Siderúrgica Lázaro Cárdenas-Las Truchas, S.A. de </t>
  </si>
  <si>
    <t>Strontium minerals, celestite</t>
  </si>
  <si>
    <t>300 refinery,</t>
  </si>
  <si>
    <t>29,200 mill,</t>
  </si>
  <si>
    <t>2004</t>
  </si>
  <si>
    <r>
      <t>Commodity</t>
    </r>
    <r>
      <rPr>
        <vertAlign val="superscript"/>
        <sz val="8"/>
        <rFont val="Times"/>
        <family val="1"/>
      </rPr>
      <t>2</t>
    </r>
  </si>
  <si>
    <r>
      <t>Secondary</t>
    </r>
    <r>
      <rPr>
        <vertAlign val="superscript"/>
        <sz val="8"/>
        <rFont val="Times"/>
        <family val="1"/>
      </rPr>
      <t>e</t>
    </r>
  </si>
  <si>
    <r>
      <t>Arsenic</t>
    </r>
    <r>
      <rPr>
        <vertAlign val="superscript"/>
        <sz val="8"/>
        <rFont val="Times"/>
        <family val="1"/>
      </rPr>
      <t>4</t>
    </r>
  </si>
  <si>
    <r>
      <t>Mine output, Bi content</t>
    </r>
    <r>
      <rPr>
        <vertAlign val="superscript"/>
        <sz val="8"/>
        <rFont val="Times"/>
        <family val="1"/>
      </rPr>
      <t>5</t>
    </r>
  </si>
  <si>
    <r>
      <t>Total</t>
    </r>
    <r>
      <rPr>
        <vertAlign val="superscript"/>
        <sz val="8"/>
        <rFont val="Times"/>
        <family val="1"/>
      </rPr>
      <t>e</t>
    </r>
  </si>
  <si>
    <r>
      <t>Primary</t>
    </r>
    <r>
      <rPr>
        <vertAlign val="superscript"/>
        <sz val="8"/>
        <rFont val="Times"/>
        <family val="1"/>
      </rPr>
      <t>9</t>
    </r>
  </si>
  <si>
    <r>
      <t>Mercury, mine output, Hg content</t>
    </r>
    <r>
      <rPr>
        <vertAlign val="superscript"/>
        <sz val="8"/>
        <rFont val="Times"/>
        <family val="1"/>
      </rPr>
      <t>e</t>
    </r>
  </si>
  <si>
    <r>
      <t>Lime, hydrated and quicklime</t>
    </r>
    <r>
      <rPr>
        <vertAlign val="superscript"/>
        <sz val="8"/>
        <rFont val="Times"/>
        <family val="1"/>
      </rPr>
      <t>e</t>
    </r>
  </si>
  <si>
    <r>
      <t>Sodium compounds:</t>
    </r>
    <r>
      <rPr>
        <vertAlign val="superscript"/>
        <sz val="8"/>
        <rFont val="Times"/>
        <family val="1"/>
      </rPr>
      <t>e</t>
    </r>
  </si>
  <si>
    <r>
      <t>Of metallurgy</t>
    </r>
    <r>
      <rPr>
        <vertAlign val="superscript"/>
        <sz val="8"/>
        <rFont val="Times"/>
        <family val="1"/>
      </rPr>
      <t>e</t>
    </r>
  </si>
  <si>
    <r>
      <t>Washed metallurgical coal</t>
    </r>
    <r>
      <rPr>
        <vertAlign val="superscript"/>
        <sz val="8"/>
        <rFont val="Times"/>
        <family val="1"/>
      </rPr>
      <t>e</t>
    </r>
  </si>
  <si>
    <t>Industrial Minera México, S.A. de C.V. (IMMSA)</t>
  </si>
  <si>
    <t>La Herradura Mine, Son.</t>
  </si>
  <si>
    <t xml:space="preserve"> Resources Inc., 100%)</t>
  </si>
  <si>
    <t>El Cubo Mine, Gto.</t>
  </si>
  <si>
    <t>thousand metric tons</t>
  </si>
  <si>
    <t>Ver.; and Acapulco, Gro.</t>
  </si>
  <si>
    <t>22,700.</t>
  </si>
  <si>
    <t>51%, and Domtar, Ltd. of Canada, 49%)</t>
  </si>
  <si>
    <t>Charcas, S.L.P.; San Martin, Zac.; Santa</t>
  </si>
  <si>
    <t>refinery at Monterrey, N.L.; and zinc refinery</t>
  </si>
  <si>
    <t>at S.L.P.</t>
  </si>
  <si>
    <t>Gro. (Peñoles, 51%; Dowa Mining Co.,</t>
  </si>
  <si>
    <t>San Martin Mine, Sombrerete, Zac.; Taxco,</t>
  </si>
  <si>
    <t>and refinery at Monterrey, N.L.</t>
  </si>
  <si>
    <t>2,350 steel,</t>
  </si>
  <si>
    <r>
      <t>Ferroalloys, electric arc furnace:</t>
    </r>
    <r>
      <rPr>
        <vertAlign val="superscript"/>
        <sz val="8"/>
        <rFont val="Times"/>
        <family val="1"/>
      </rPr>
      <t>7</t>
    </r>
  </si>
  <si>
    <r>
      <t>Rolled products</t>
    </r>
    <r>
      <rPr>
        <vertAlign val="superscript"/>
        <sz val="8"/>
        <rFont val="Times"/>
        <family val="1"/>
      </rPr>
      <t>8</t>
    </r>
  </si>
  <si>
    <r>
      <t>Primary</t>
    </r>
    <r>
      <rPr>
        <vertAlign val="superscript"/>
        <sz val="8"/>
        <rFont val="Times"/>
        <family val="1"/>
      </rPr>
      <t>10</t>
    </r>
  </si>
  <si>
    <r>
      <t>Manganese ore:</t>
    </r>
    <r>
      <rPr>
        <vertAlign val="superscript"/>
        <sz val="8"/>
        <rFont val="Times"/>
        <family val="1"/>
      </rPr>
      <t>11</t>
    </r>
  </si>
  <si>
    <r>
      <t>Abrasives, natural</t>
    </r>
    <r>
      <rPr>
        <vertAlign val="superscript"/>
        <sz val="8"/>
        <rFont val="Times"/>
        <family val="1"/>
      </rPr>
      <t>12</t>
    </r>
  </si>
  <si>
    <r>
      <t>Magnesia</t>
    </r>
    <r>
      <rPr>
        <vertAlign val="superscript"/>
        <sz val="8"/>
        <rFont val="Times"/>
        <family val="1"/>
      </rPr>
      <t>14</t>
    </r>
  </si>
  <si>
    <r>
      <t>Phosphate rock</t>
    </r>
    <r>
      <rPr>
        <vertAlign val="superscript"/>
        <sz val="8"/>
        <rFont val="Times"/>
        <family val="1"/>
      </rPr>
      <t>15</t>
    </r>
  </si>
  <si>
    <r>
      <t>Sulfate, natural, bloedite</t>
    </r>
    <r>
      <rPr>
        <vertAlign val="superscript"/>
        <sz val="8"/>
        <rFont val="Times"/>
        <family val="1"/>
      </rPr>
      <t>16</t>
    </r>
  </si>
  <si>
    <r>
      <t>Coke:</t>
    </r>
    <r>
      <rPr>
        <vertAlign val="superscript"/>
        <sz val="8"/>
        <rFont val="Times"/>
        <family val="1"/>
      </rPr>
      <t>17</t>
    </r>
  </si>
  <si>
    <r>
      <t>7</t>
    </r>
    <r>
      <rPr>
        <sz val="8"/>
        <rFont val="Times"/>
        <family val="1"/>
      </rPr>
      <t>Reported by Cámara Nacional del Hierro y del Acero.</t>
    </r>
  </si>
  <si>
    <r>
      <t>8</t>
    </r>
    <r>
      <rPr>
        <sz val="8"/>
        <rFont val="Times"/>
        <family val="1"/>
      </rPr>
      <t>Includes flat, nonflat, and seamless pipe steel products.</t>
    </r>
  </si>
  <si>
    <r>
      <t>9</t>
    </r>
    <r>
      <rPr>
        <sz val="8"/>
        <rFont val="Times"/>
        <family val="1"/>
      </rPr>
      <t>Lead content of impure bar, antimonial lead, and refined metal.</t>
    </r>
  </si>
  <si>
    <r>
      <t>10</t>
    </r>
    <r>
      <rPr>
        <sz val="8"/>
        <rFont val="Times"/>
        <family val="1"/>
      </rPr>
      <t>Includes lead content of antimonial lead.</t>
    </r>
  </si>
  <si>
    <r>
      <t>11</t>
    </r>
    <r>
      <rPr>
        <sz val="8"/>
        <rFont val="Times"/>
        <family val="1"/>
      </rPr>
      <t>Mostly oxide nodules; includes smaller quantities of direct-shipping carbonates and oxide ores for metallurgical and battery applications.</t>
    </r>
  </si>
  <si>
    <r>
      <t>15</t>
    </r>
    <r>
      <rPr>
        <sz val="8"/>
        <rFont val="Times"/>
        <family val="1"/>
      </rPr>
      <t>Includes only output used to manufacture fertilizers.</t>
    </r>
  </si>
  <si>
    <r>
      <t>16</t>
    </r>
    <r>
      <rPr>
        <sz val="8"/>
        <rFont val="Times"/>
        <family val="1"/>
      </rPr>
      <t>Series reflects output reported by Industrias Peñoles, S.A. de C.V. plus an additional 40,000 metric tons of estimated output by other producers.</t>
    </r>
  </si>
  <si>
    <r>
      <t>17</t>
    </r>
    <r>
      <rPr>
        <sz val="8"/>
        <rFont val="Times"/>
        <family val="1"/>
      </rPr>
      <t>Includes coke made from imported metallurgical coal.</t>
    </r>
  </si>
  <si>
    <t>Primary refinery in Mexico City and secondary</t>
  </si>
  <si>
    <t>refinery in Villagran, Gto.</t>
  </si>
  <si>
    <t>Cobre de México, S.A. de C.V. (Grupo Condumex)</t>
  </si>
  <si>
    <t>Anode and blister, primary</t>
  </si>
  <si>
    <t xml:space="preserve">Cementos de Chihuahua, S.A. de C.V. (CEMEX </t>
  </si>
  <si>
    <t xml:space="preserve">México, 36%, and private Mexican, 64%) </t>
  </si>
  <si>
    <t>Lafarge México (Lafarge Group, 100%)</t>
  </si>
  <si>
    <t>Vito, Hgo.</t>
  </si>
  <si>
    <t>600.</t>
  </si>
  <si>
    <t>plant, and rod plant at Nacozari de Garcia,</t>
  </si>
  <si>
    <t>4,500.</t>
  </si>
  <si>
    <t>San Dimas Gold, Dgo. (two mines)</t>
  </si>
  <si>
    <t>Minas de las Altas Pimerias, S.A. de C.V.</t>
  </si>
  <si>
    <t>El Sauzal Mine, Chih.</t>
  </si>
  <si>
    <t>Mulatos Mine, Son.</t>
  </si>
  <si>
    <t>4,700.</t>
  </si>
  <si>
    <t>Alamos Gold Inc.</t>
  </si>
  <si>
    <t xml:space="preserve">Minera Fresnillo, S.A. de C.V. (Industrias Peñoles, </t>
  </si>
  <si>
    <t>Proaño (Fresnillo) Mine, Zac.</t>
  </si>
  <si>
    <t>1,100,000.</t>
  </si>
  <si>
    <t>1,200.</t>
  </si>
  <si>
    <t>6,900.</t>
  </si>
  <si>
    <t>65,800.</t>
  </si>
  <si>
    <t>Bismark Mine, Chih.</t>
  </si>
  <si>
    <t>7,000.</t>
  </si>
  <si>
    <t>Co. Minera Sabinas, S.A. de C.V. (Industrias Peñoles,</t>
  </si>
  <si>
    <t>Sabinas Mine, Zac.</t>
  </si>
  <si>
    <t>157,000.</t>
  </si>
  <si>
    <t>Minera Tizapa, S.A. de C.V. (Industrias Peñoles,</t>
  </si>
  <si>
    <t>S.A. de C.V., 50%)</t>
  </si>
  <si>
    <t>140,000.</t>
  </si>
  <si>
    <t>Minas Peñoles S.A. de C.V. (Industrias Peñoles,</t>
  </si>
  <si>
    <t>63,000.</t>
  </si>
  <si>
    <t>2,900,000</t>
  </si>
  <si>
    <t>La Caridad metallurgical complex, Son.</t>
  </si>
  <si>
    <t>466,500.</t>
  </si>
  <si>
    <t>Mittal Steel Lazaro Cardenas (Mittal Steel, 100%)</t>
  </si>
  <si>
    <t>240 refined</t>
  </si>
  <si>
    <t>Tizapa Mine, Mex.</t>
  </si>
  <si>
    <t>100,000.</t>
  </si>
  <si>
    <t>Tepetzingo, Mor.</t>
  </si>
  <si>
    <t>2,400.</t>
  </si>
  <si>
    <t xml:space="preserve">Corporación Moctezuma, S.A. (Cementos Molins, </t>
  </si>
  <si>
    <t>Cerritos, S.L.P.</t>
  </si>
  <si>
    <t>Cía. Minera Las Cuevas, S.A. de C.V. (Mexichem,</t>
  </si>
  <si>
    <r>
      <t>3</t>
    </r>
    <r>
      <rPr>
        <sz val="8"/>
        <rFont val="Times"/>
        <family val="1"/>
      </rPr>
      <t>Petróleos Mexicanos, S.A. de C.V. operated six refineries with an installed capacity of 1.68 million barrels per day.</t>
    </r>
  </si>
  <si>
    <t>S.A. de C.V.)</t>
  </si>
  <si>
    <r>
      <t>4</t>
    </r>
    <r>
      <rPr>
        <sz val="8"/>
        <rFont val="Times"/>
        <family val="1"/>
      </rPr>
      <t>Smelter output from mostly imported concentrates.</t>
    </r>
  </si>
  <si>
    <t>78.9%]</t>
  </si>
  <si>
    <t>Hylsamex, S.A. de C.V. (Ternium S.A., 86.68%)</t>
  </si>
  <si>
    <t>Hylsamex, S.A. de C.V. (Ternium S.A, 86.68%)</t>
  </si>
  <si>
    <t>de C.V. (Hylsamex, S.A. de C.V., 51%, and Mittal</t>
  </si>
  <si>
    <t>Steel, 49%)</t>
  </si>
  <si>
    <t>Cerro Nahualt, Col. and Aquila Mine, Mich.</t>
  </si>
  <si>
    <t>Minera Monclova, S.A. [Altos Hornos de</t>
  </si>
  <si>
    <t>México, S.A. de C.V. (AHMSA), 100%]</t>
  </si>
  <si>
    <t>3,800 pellet.</t>
  </si>
  <si>
    <t>3,316 steel,</t>
  </si>
  <si>
    <t>6,500.</t>
  </si>
  <si>
    <t>Marketable (dry)</t>
  </si>
  <si>
    <t>Aluminum, primary</t>
  </si>
  <si>
    <t>97%, and private United States, 3%)</t>
  </si>
  <si>
    <t xml:space="preserve">Facilities at Lazaro Cardenas, Mich. </t>
  </si>
  <si>
    <r>
      <t>Antimony</t>
    </r>
    <r>
      <rPr>
        <vertAlign val="superscript"/>
        <sz val="8"/>
        <rFont val="Times"/>
        <family val="1"/>
      </rPr>
      <t>3</t>
    </r>
  </si>
  <si>
    <r>
      <t>Iron ore, mine output:</t>
    </r>
    <r>
      <rPr>
        <vertAlign val="superscript"/>
        <sz val="8"/>
        <rFont val="Times"/>
        <family val="1"/>
      </rPr>
      <t>6</t>
    </r>
  </si>
  <si>
    <r>
      <t>Gross weight</t>
    </r>
    <r>
      <rPr>
        <vertAlign val="superscript"/>
        <sz val="8"/>
        <rFont val="Times"/>
        <family val="1"/>
      </rPr>
      <t>e</t>
    </r>
  </si>
  <si>
    <r>
      <t>Cement, hydraulic</t>
    </r>
    <r>
      <rPr>
        <vertAlign val="superscript"/>
        <sz val="8"/>
        <rFont val="Times"/>
        <family val="1"/>
      </rPr>
      <t>13</t>
    </r>
  </si>
  <si>
    <r>
      <t>6</t>
    </r>
    <r>
      <rPr>
        <sz val="8"/>
        <rFont val="Times"/>
        <family val="1"/>
      </rPr>
      <t>Iron ore pellets.</t>
    </r>
  </si>
  <si>
    <r>
      <t>MEXICO: PRODUCTION OF MINERAL COMMODITIES</t>
    </r>
    <r>
      <rPr>
        <vertAlign val="superscript"/>
        <sz val="8"/>
        <rFont val="Times"/>
        <family val="1"/>
      </rPr>
      <t>1</t>
    </r>
  </si>
  <si>
    <r>
      <t>14</t>
    </r>
    <r>
      <rPr>
        <sz val="8"/>
        <rFont val="Times"/>
        <family val="1"/>
      </rPr>
      <t>Reported by Industrias Peñoles, S.A. de C.V. as the only major producer. Includes caustic, electromelt, hydroxide, and refractory.</t>
    </r>
  </si>
  <si>
    <t>Barita de Sonora, S.A. [Grupo Acerero del Norte,</t>
  </si>
  <si>
    <t>Fluorita de México, S.A. de C.V. (Corp. Alfil, 51%,</t>
  </si>
  <si>
    <t>Gold, mine</t>
  </si>
  <si>
    <t>Peñoles, S.A. de C.V., 56%, and Newmont</t>
  </si>
  <si>
    <t>(Industrias Peñoles, S.A. de C.V., 100%)</t>
  </si>
  <si>
    <t>Gold, refined</t>
  </si>
  <si>
    <t>CEMEX México (CEMEX, S.A. B de C.V., 100%)</t>
  </si>
  <si>
    <r>
      <t>La Caridad Mine, smelter, refinery, SX-EW</t>
    </r>
    <r>
      <rPr>
        <vertAlign val="superscript"/>
        <sz val="8"/>
        <rFont val="Times"/>
        <family val="1"/>
      </rPr>
      <t>2</t>
    </r>
    <r>
      <rPr>
        <sz val="8"/>
        <rFont val="Times"/>
        <family val="1"/>
      </rPr>
      <t xml:space="preserve"> </t>
    </r>
  </si>
  <si>
    <r>
      <t>Mine and SX-EW</t>
    </r>
    <r>
      <rPr>
        <vertAlign val="superscript"/>
        <sz val="8"/>
        <rFont val="Times"/>
        <family val="1"/>
      </rPr>
      <t>2</t>
    </r>
    <r>
      <rPr>
        <sz val="8"/>
        <rFont val="Times"/>
        <family val="1"/>
      </rPr>
      <t xml:space="preserve"> plant at Cananea, Son.</t>
    </r>
  </si>
  <si>
    <t>Minera María S.A. de C.V. (Grupo Frisco, 100%)</t>
  </si>
  <si>
    <r>
      <t>20 SX-EW.</t>
    </r>
    <r>
      <rPr>
        <vertAlign val="superscript"/>
        <sz val="8"/>
        <rFont val="Times"/>
        <family val="1"/>
      </rPr>
      <t>2</t>
    </r>
  </si>
  <si>
    <t>Peña Colorada mine and pellet plant near</t>
  </si>
  <si>
    <r>
      <t>Tin</t>
    </r>
    <r>
      <rPr>
        <vertAlign val="superscript"/>
        <sz val="8"/>
        <rFont val="Times"/>
        <family val="1"/>
      </rPr>
      <t>4</t>
    </r>
  </si>
  <si>
    <t>barrels per day</t>
  </si>
  <si>
    <t>thousand</t>
  </si>
  <si>
    <t>inadequate to make estimates of output.</t>
  </si>
  <si>
    <r>
      <t>12</t>
    </r>
    <r>
      <rPr>
        <sz val="8"/>
        <rFont val="Times"/>
        <family val="1"/>
      </rPr>
      <t>The previous series, which was based on exports comprising mostly pumice stone and emery (a granular, impure variety of corundum), is believed to</t>
    </r>
  </si>
  <si>
    <t>be incomplete. Available information is inadequate to make estimates of output.</t>
  </si>
  <si>
    <t>S.A., 50%, and Buzzi Unicem SpA, 50%)</t>
  </si>
  <si>
    <t>70 lead, mine;</t>
  </si>
  <si>
    <t>2006</t>
  </si>
  <si>
    <t>e</t>
  </si>
  <si>
    <t>MEXICO: STRUCTURE OF THE MINERAL INDUSTRY IN 2006</t>
  </si>
  <si>
    <r>
      <t>1</t>
    </r>
    <r>
      <rPr>
        <sz val="8"/>
        <rFont val="Times"/>
        <family val="1"/>
      </rPr>
      <t>Table includes data available through September 30, 2007.</t>
    </r>
  </si>
  <si>
    <t>10,000.</t>
  </si>
  <si>
    <t>Luismín, S.A. de C.V. (Goldcorp Inc., 100%)</t>
  </si>
  <si>
    <t>Gammon Lake de Mexico, S.A. de C.V. (Gammon</t>
  </si>
  <si>
    <t>Lake Resources Inc., 100%)</t>
  </si>
  <si>
    <t>Ocampo Mine, Chih.</t>
  </si>
  <si>
    <t>(Grupo México, S.A.B. de C.V., 90%)</t>
  </si>
  <si>
    <t>S.A.B. de C.V., 90%)</t>
  </si>
  <si>
    <t>Cía. Minera El Cubo, S.A. de C.V. (Gammon Lake</t>
  </si>
  <si>
    <t xml:space="preserve"> (Goldcorp Inc., 100%)</t>
  </si>
  <si>
    <t>de C.V., more than 90%)</t>
  </si>
  <si>
    <t>Mexicana de Cobre, S.A. (Grupo México, S.A.B.</t>
  </si>
  <si>
    <t>S.A.B. de C.V., 100%)</t>
  </si>
  <si>
    <t>metric tons</t>
  </si>
  <si>
    <t>Michoacan (Mich.), Morelos (Mor.), Nuevo Leon (N.L.) Oaxaca (Oax.), Puebla (Pue.), Queretaro (Qro.), San Luis Potosi (S.L.P.), Sinaloa (Sin.),</t>
  </si>
  <si>
    <r>
      <t>1</t>
    </r>
    <r>
      <rPr>
        <sz val="8"/>
        <rFont val="Times"/>
        <family val="1"/>
      </rPr>
      <t>State abbreviations used in this table include the following: Baja California Norte (B.C.N.), Baja California Sur (B.C.S.), Campeche (Cam.), Chihuahua (Chih.),</t>
    </r>
  </si>
  <si>
    <t xml:space="preserve"> Coahuila (Coah.), Colima (Col.), Distrito Federal (D.F.), Durango (Dgo.), Guanajuato (Gto.), Guerrero (Gro.), Hidalgo (Hgo.), Jalisco (Jal.), Mexico (Mex.),</t>
  </si>
  <si>
    <t xml:space="preserve">Acerero del Norte, S.A. de C.V. [Altos Hornos </t>
  </si>
  <si>
    <t>de México (AHMSA), 100%]</t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</si>
  <si>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NA  Not available.  -- Zero.</t>
    </r>
  </si>
  <si>
    <r>
      <t>5</t>
    </r>
    <r>
      <rPr>
        <sz val="8"/>
        <rFont val="Times"/>
        <family val="1"/>
      </rPr>
      <t>Refined metal. Bismuth content of impure smelter products no longer reported.</t>
    </r>
  </si>
  <si>
    <r>
      <t>2</t>
    </r>
    <r>
      <rPr>
        <sz val="8"/>
        <rFont val="Times"/>
        <family val="1"/>
      </rPr>
      <t>In addition to the commodities listed, additional types of crude construction materials are produced, but output is not reported, and available information is</t>
    </r>
  </si>
  <si>
    <t>Mining Corporation, 44%</t>
  </si>
  <si>
    <t>La Cienega Mine, Dgo.</t>
  </si>
  <si>
    <t xml:space="preserve">Minera Bismark, S.A. de C.V. (Industrias Peñoles, </t>
  </si>
  <si>
    <t>This icon is linked to an embedded text document. Double-click on the icon to open the document.</t>
  </si>
  <si>
    <t>USGS Minerals Yearbook 2006, Volume III – Mexico</t>
  </si>
  <si>
    <t>This workbook includes one embedded Microsoft Word document and two tables (see tabs below).</t>
  </si>
  <si>
    <t>TABLE 1—Continued</t>
  </si>
  <si>
    <t>METALS—Continued</t>
  </si>
  <si>
    <t>INDUSTRIAL MINERALS—Continued</t>
  </si>
  <si>
    <t>TABLE 2—Continued</t>
  </si>
  <si>
    <t>Lead and zinc—Continued</t>
  </si>
  <si>
    <r>
      <t>13</t>
    </r>
    <r>
      <rPr>
        <sz val="8"/>
        <rFont val="Times"/>
        <family val="1"/>
      </rPr>
      <t>Includes grey and white portland and masonry cement.</t>
    </r>
  </si>
  <si>
    <t xml:space="preserve">S.A. de C.V., 32%; BHP Billiton Ltd., 14%) </t>
  </si>
  <si>
    <r>
      <t>Petroleum</t>
    </r>
    <r>
      <rPr>
        <vertAlign val="superscript"/>
        <sz val="8"/>
        <rFont val="Times"/>
        <family val="1"/>
      </rPr>
      <t>3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</si>
</sst>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_(* #,##0.0_);_(* \(#,##0.0\);_(* &quot;-&quot;?_);_(@_)"/>
    <numFmt numFmtId="174" formatCode="_(* #,##0_);_(* \(#,##0\);_(* &quot;-&quot;?_);_(@_)"/>
    <numFmt numFmtId="175" formatCode="_(* #,##0.000_);_(* \(#,##0.000\);_(* &quot;-&quot;??_);_(@_)"/>
    <numFmt numFmtId="176" formatCode="_(* #,##0.000_);_(* \(#,##0.000\);_(* &quot;-&quot;???_);_(@_)"/>
  </numFmts>
  <fonts count="15">
    <font>
      <sz val="10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0"/>
      <color indexed="10"/>
      <name val="Arial"/>
      <family val="0"/>
    </font>
    <font>
      <sz val="8"/>
      <name val="Times"/>
      <family val="1"/>
    </font>
    <font>
      <vertAlign val="superscript"/>
      <sz val="8"/>
      <name val="Times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Times"/>
      <family val="1"/>
    </font>
    <font>
      <vertAlign val="superscript"/>
      <sz val="8"/>
      <color indexed="10"/>
      <name val="Times"/>
      <family val="1"/>
    </font>
    <font>
      <sz val="8"/>
      <color indexed="8"/>
      <name val="Times"/>
      <family val="1"/>
    </font>
    <font>
      <vertAlign val="superscript"/>
      <sz val="8"/>
      <color indexed="8"/>
      <name val="Times"/>
      <family val="1"/>
    </font>
    <font>
      <sz val="10"/>
      <name val="Times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3" fontId="1" fillId="0" borderId="0" xfId="15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3" fontId="4" fillId="0" borderId="0" xfId="21" applyNumberFormat="1" applyFont="1" applyAlignment="1">
      <alignment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 quotePrefix="1">
      <alignment horizontal="left" vertical="center"/>
      <protection/>
    </xf>
    <xf numFmtId="0" fontId="4" fillId="0" borderId="0" xfId="0" applyFont="1" applyAlignment="1">
      <alignment vertical="center"/>
    </xf>
    <xf numFmtId="3" fontId="4" fillId="0" borderId="0" xfId="15" applyNumberFormat="1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" fontId="4" fillId="0" borderId="2" xfId="15" applyNumberFormat="1" applyFont="1" applyBorder="1" applyAlignment="1" quotePrefix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indent="1"/>
    </xf>
    <xf numFmtId="41" fontId="4" fillId="0" borderId="2" xfId="16" applyFont="1" applyBorder="1" applyAlignment="1">
      <alignment horizontal="right" vertical="center"/>
    </xf>
    <xf numFmtId="3" fontId="4" fillId="0" borderId="0" xfId="15" applyNumberFormat="1" applyFont="1" applyAlignment="1" quotePrefix="1">
      <alignment horizontal="right" vertical="center"/>
    </xf>
    <xf numFmtId="3" fontId="4" fillId="0" borderId="1" xfId="15" applyNumberFormat="1" applyFont="1" applyBorder="1" applyAlignment="1">
      <alignment horizontal="right" vertical="center"/>
    </xf>
    <xf numFmtId="0" fontId="5" fillId="0" borderId="1" xfId="0" applyFont="1" applyBorder="1" applyAlignment="1" quotePrefix="1">
      <alignment vertical="center"/>
    </xf>
    <xf numFmtId="0" fontId="4" fillId="0" borderId="2" xfId="0" applyFont="1" applyBorder="1" applyAlignment="1">
      <alignment horizontal="left" vertical="center" indent="2"/>
    </xf>
    <xf numFmtId="0" fontId="5" fillId="0" borderId="0" xfId="0" applyFont="1" applyAlignment="1" quotePrefix="1">
      <alignment vertical="center"/>
    </xf>
    <xf numFmtId="3" fontId="4" fillId="0" borderId="3" xfId="15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2" xfId="0" applyFont="1" applyBorder="1" applyAlignment="1">
      <alignment horizontal="left" vertical="center" indent="3"/>
    </xf>
    <xf numFmtId="0" fontId="4" fillId="0" borderId="2" xfId="0" applyFont="1" applyBorder="1" applyAlignment="1">
      <alignment horizontal="left" vertical="center" indent="4"/>
    </xf>
    <xf numFmtId="3" fontId="4" fillId="0" borderId="0" xfId="16" applyNumberFormat="1" applyFont="1" applyBorder="1" applyAlignment="1" quotePrefix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 quotePrefix="1">
      <alignment vertical="center"/>
    </xf>
    <xf numFmtId="3" fontId="4" fillId="0" borderId="0" xfId="15" applyNumberFormat="1" applyFont="1" applyBorder="1" applyAlignment="1">
      <alignment horizontal="right" vertical="center"/>
    </xf>
    <xf numFmtId="0" fontId="5" fillId="0" borderId="3" xfId="0" applyFont="1" applyBorder="1" applyAlignment="1" quotePrefix="1">
      <alignment vertical="center"/>
    </xf>
    <xf numFmtId="3" fontId="4" fillId="0" borderId="4" xfId="15" applyNumberFormat="1" applyFont="1" applyBorder="1" applyAlignment="1">
      <alignment horizontal="right" vertical="center"/>
    </xf>
    <xf numFmtId="0" fontId="5" fillId="0" borderId="4" xfId="0" applyFont="1" applyBorder="1" applyAlignment="1" quotePrefix="1">
      <alignment vertical="center"/>
    </xf>
    <xf numFmtId="0" fontId="5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2" xfId="15" applyNumberFormat="1" applyFont="1" applyBorder="1" applyAlignment="1">
      <alignment horizontal="right" vertical="center"/>
    </xf>
    <xf numFmtId="3" fontId="4" fillId="0" borderId="5" xfId="15" applyNumberFormat="1" applyFont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 quotePrefix="1">
      <alignment vertical="center"/>
    </xf>
    <xf numFmtId="3" fontId="4" fillId="0" borderId="0" xfId="15" applyNumberFormat="1" applyFont="1" applyBorder="1" applyAlignment="1" quotePrefix="1">
      <alignment horizontal="right" vertical="center"/>
    </xf>
    <xf numFmtId="0" fontId="4" fillId="0" borderId="5" xfId="0" applyFont="1" applyBorder="1" applyAlignment="1">
      <alignment horizontal="left" vertical="center" indent="2"/>
    </xf>
    <xf numFmtId="0" fontId="4" fillId="0" borderId="1" xfId="0" applyFont="1" applyBorder="1" applyAlignment="1">
      <alignment horizontal="left" vertical="center" indent="1"/>
    </xf>
    <xf numFmtId="3" fontId="4" fillId="0" borderId="0" xfId="0" applyNumberFormat="1" applyFont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left" vertical="center" indent="1"/>
    </xf>
    <xf numFmtId="3" fontId="4" fillId="0" borderId="5" xfId="0" applyNumberFormat="1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left" vertical="center" indent="1"/>
    </xf>
    <xf numFmtId="3" fontId="4" fillId="0" borderId="1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3" fontId="4" fillId="0" borderId="5" xfId="0" applyNumberFormat="1" applyFont="1" applyBorder="1" applyAlignment="1">
      <alignment horizontal="left" vertical="center" indent="1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left" vertical="center" indent="1"/>
    </xf>
    <xf numFmtId="3" fontId="4" fillId="0" borderId="0" xfId="0" applyNumberFormat="1" applyFont="1" applyBorder="1" applyAlignment="1">
      <alignment horizontal="left" vertical="center"/>
    </xf>
    <xf numFmtId="3" fontId="4" fillId="0" borderId="2" xfId="0" applyNumberFormat="1" applyFont="1" applyBorder="1" applyAlignment="1">
      <alignment horizontal="left" vertical="center" indent="1"/>
    </xf>
    <xf numFmtId="3" fontId="4" fillId="0" borderId="2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left" vertical="center" indent="2"/>
    </xf>
    <xf numFmtId="3" fontId="4" fillId="0" borderId="2" xfId="0" applyNumberFormat="1" applyFont="1" applyBorder="1" applyAlignment="1">
      <alignment horizontal="left" vertical="center"/>
    </xf>
    <xf numFmtId="3" fontId="4" fillId="0" borderId="0" xfId="0" applyNumberFormat="1" applyFont="1" applyAlignment="1">
      <alignment horizontal="left" indent="1"/>
    </xf>
    <xf numFmtId="3" fontId="4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left" indent="1"/>
    </xf>
    <xf numFmtId="49" fontId="4" fillId="0" borderId="0" xfId="0" applyNumberFormat="1" applyFont="1" applyBorder="1" applyAlignment="1">
      <alignment horizontal="left"/>
    </xf>
    <xf numFmtId="3" fontId="4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indent="1"/>
    </xf>
    <xf numFmtId="3" fontId="4" fillId="0" borderId="0" xfId="0" applyNumberFormat="1" applyFont="1" applyAlignment="1" quotePrefix="1">
      <alignment horizontal="left" vertical="center"/>
    </xf>
    <xf numFmtId="3" fontId="4" fillId="0" borderId="0" xfId="0" applyNumberFormat="1" applyFont="1" applyBorder="1" applyAlignment="1" quotePrefix="1">
      <alignment horizontal="left" vertical="center"/>
    </xf>
    <xf numFmtId="3" fontId="4" fillId="0" borderId="0" xfId="0" applyNumberFormat="1" applyFont="1" applyFill="1" applyAlignment="1">
      <alignment vertical="center"/>
    </xf>
    <xf numFmtId="3" fontId="4" fillId="0" borderId="2" xfId="0" applyNumberFormat="1" applyFont="1" applyFill="1" applyBorder="1" applyAlignment="1">
      <alignment horizontal="left" vertical="center" indent="1"/>
    </xf>
    <xf numFmtId="3" fontId="4" fillId="0" borderId="2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 quotePrefix="1">
      <alignment horizontal="left" vertical="center"/>
    </xf>
    <xf numFmtId="3" fontId="8" fillId="0" borderId="0" xfId="15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3" fontId="10" fillId="0" borderId="0" xfId="15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Alignment="1" quotePrefix="1">
      <alignment vertical="center"/>
    </xf>
    <xf numFmtId="3" fontId="10" fillId="0" borderId="3" xfId="15" applyNumberFormat="1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0" fillId="0" borderId="0" xfId="0" applyBorder="1" applyAlignment="1">
      <alignment/>
    </xf>
    <xf numFmtId="3" fontId="10" fillId="0" borderId="1" xfId="15" applyNumberFormat="1" applyFont="1" applyBorder="1" applyAlignment="1">
      <alignment horizontal="right" vertical="center"/>
    </xf>
    <xf numFmtId="0" fontId="11" fillId="0" borderId="1" xfId="0" applyFont="1" applyBorder="1" applyAlignment="1" quotePrefix="1">
      <alignment vertical="center"/>
    </xf>
    <xf numFmtId="0" fontId="11" fillId="0" borderId="1" xfId="0" applyFont="1" applyBorder="1" applyAlignment="1">
      <alignment vertical="center"/>
    </xf>
    <xf numFmtId="3" fontId="10" fillId="0" borderId="1" xfId="15" applyNumberFormat="1" applyFont="1" applyBorder="1" applyAlignment="1" quotePrefix="1">
      <alignment horizontal="right" vertical="center"/>
    </xf>
    <xf numFmtId="3" fontId="4" fillId="0" borderId="5" xfId="0" applyNumberFormat="1" applyFont="1" applyBorder="1" applyAlignment="1" quotePrefix="1">
      <alignment horizontal="left" vertical="center"/>
    </xf>
    <xf numFmtId="3" fontId="4" fillId="0" borderId="5" xfId="0" applyNumberFormat="1" applyFont="1" applyFill="1" applyBorder="1" applyAlignment="1">
      <alignment horizontal="left" vertical="center" indent="1"/>
    </xf>
    <xf numFmtId="3" fontId="4" fillId="0" borderId="5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 quotePrefix="1">
      <alignment horizontal="left" vertical="center"/>
    </xf>
    <xf numFmtId="3" fontId="4" fillId="0" borderId="0" xfId="0" applyNumberFormat="1" applyFont="1" applyFill="1" applyBorder="1" applyAlignment="1">
      <alignment horizontal="left" vertical="center" indent="1"/>
    </xf>
    <xf numFmtId="3" fontId="4" fillId="0" borderId="0" xfId="0" applyNumberFormat="1" applyFont="1" applyFill="1" applyBorder="1" applyAlignment="1" quotePrefix="1">
      <alignment horizontal="left" vertical="center"/>
    </xf>
    <xf numFmtId="3" fontId="4" fillId="0" borderId="2" xfId="0" applyNumberFormat="1" applyFont="1" applyBorder="1" applyAlignment="1" quotePrefix="1">
      <alignment horizontal="left" vertical="center"/>
    </xf>
    <xf numFmtId="0" fontId="1" fillId="0" borderId="0" xfId="0" applyFont="1" applyAlignment="1">
      <alignment/>
    </xf>
    <xf numFmtId="49" fontId="4" fillId="0" borderId="0" xfId="0" applyNumberFormat="1" applyFont="1" applyBorder="1" applyAlignment="1" quotePrefix="1">
      <alignment horizontal="left" vertical="center"/>
    </xf>
    <xf numFmtId="49" fontId="4" fillId="0" borderId="0" xfId="0" applyNumberFormat="1" applyFont="1" applyBorder="1" applyAlignment="1" quotePrefix="1">
      <alignment horizontal="left"/>
    </xf>
    <xf numFmtId="49" fontId="4" fillId="0" borderId="5" xfId="0" applyNumberFormat="1" applyFont="1" applyBorder="1" applyAlignment="1" quotePrefix="1">
      <alignment horizontal="left"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left" vertical="center" indent="1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0" fontId="12" fillId="0" borderId="1" xfId="0" applyFont="1" applyBorder="1" applyAlignment="1">
      <alignment/>
    </xf>
    <xf numFmtId="3" fontId="4" fillId="0" borderId="1" xfId="0" applyNumberFormat="1" applyFont="1" applyBorder="1" applyAlignment="1" quotePrefix="1">
      <alignment horizontal="left" vertical="center"/>
    </xf>
    <xf numFmtId="0" fontId="12" fillId="0" borderId="5" xfId="0" applyFont="1" applyBorder="1" applyAlignment="1">
      <alignment/>
    </xf>
    <xf numFmtId="3" fontId="4" fillId="0" borderId="7" xfId="15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9" fontId="4" fillId="0" borderId="2" xfId="16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vertical="center"/>
    </xf>
    <xf numFmtId="49" fontId="4" fillId="0" borderId="1" xfId="16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left" indent="1"/>
    </xf>
    <xf numFmtId="3" fontId="4" fillId="0" borderId="2" xfId="0" applyNumberFormat="1" applyFont="1" applyBorder="1" applyAlignment="1">
      <alignment horizontal="left" indent="1"/>
    </xf>
    <xf numFmtId="49" fontId="4" fillId="0" borderId="2" xfId="0" applyNumberFormat="1" applyFont="1" applyBorder="1" applyAlignment="1">
      <alignment horizontal="left" vertical="center"/>
    </xf>
    <xf numFmtId="0" fontId="4" fillId="0" borderId="0" xfId="22">
      <alignment/>
      <protection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3" fontId="4" fillId="0" borderId="5" xfId="0" applyNumberFormat="1" applyFont="1" applyBorder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3" fontId="4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MENT04r" xfId="21"/>
    <cellStyle name="Normal_Sheet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6"/>
  <sheetViews>
    <sheetView tabSelected="1" workbookViewId="0" topLeftCell="A1">
      <selection activeCell="A6" sqref="A6"/>
    </sheetView>
  </sheetViews>
  <sheetFormatPr defaultColWidth="8.00390625" defaultRowHeight="11.25" customHeight="1"/>
  <cols>
    <col min="1" max="16384" width="8.00390625" style="125" customWidth="1"/>
  </cols>
  <sheetData>
    <row r="1" spans="1:12" ht="11.25" customHeigh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11.2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11.2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ht="11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</row>
    <row r="5" spans="1:12" ht="11.25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</row>
    <row r="6" spans="1:12" ht="11.25" customHeight="1">
      <c r="A6" s="127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</row>
    <row r="7" spans="1:12" ht="12" customHeight="1">
      <c r="A7" s="129" t="s">
        <v>491</v>
      </c>
      <c r="B7" s="129"/>
      <c r="C7" s="129"/>
      <c r="D7" s="129"/>
      <c r="E7" s="129"/>
      <c r="F7" s="129"/>
      <c r="G7" s="129"/>
      <c r="H7" s="126"/>
      <c r="I7" s="126"/>
      <c r="J7" s="126"/>
      <c r="K7" s="126"/>
      <c r="L7" s="126"/>
    </row>
    <row r="8" spans="1:12" ht="11.25" customHeight="1">
      <c r="A8" s="128" t="s">
        <v>492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</row>
    <row r="9" spans="1:12" ht="11.25" customHeight="1">
      <c r="A9" s="127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</row>
    <row r="10" spans="1:12" ht="11.25" customHeight="1">
      <c r="A10" s="127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</row>
    <row r="11" spans="1:12" ht="11.25" customHeight="1">
      <c r="A11" s="127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</row>
    <row r="12" spans="1:12" ht="11.25" customHeight="1">
      <c r="A12" s="127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</row>
    <row r="13" spans="1:12" ht="11.25" customHeight="1">
      <c r="A13" s="127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</row>
    <row r="14" spans="1:12" ht="11.25" customHeight="1">
      <c r="A14" s="127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</row>
    <row r="15" spans="1:12" ht="11.25" customHeight="1">
      <c r="A15" s="127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</row>
    <row r="16" spans="1:12" ht="11.25" customHeight="1">
      <c r="A16" s="128" t="s">
        <v>490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</row>
  </sheetData>
  <mergeCells count="3">
    <mergeCell ref="A8:L8"/>
    <mergeCell ref="A16:L16"/>
    <mergeCell ref="A7:G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732641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Q187"/>
  <sheetViews>
    <sheetView workbookViewId="0" topLeftCell="A1">
      <selection activeCell="A1" sqref="A1:N1"/>
    </sheetView>
  </sheetViews>
  <sheetFormatPr defaultColWidth="9.140625" defaultRowHeight="11.25" customHeight="1"/>
  <cols>
    <col min="1" max="1" width="15.57421875" style="1" customWidth="1"/>
    <col min="2" max="2" width="22.140625" style="1" customWidth="1"/>
    <col min="3" max="3" width="4.28125" style="1" customWidth="1"/>
    <col min="4" max="4" width="1.421875" style="1" customWidth="1"/>
    <col min="5" max="5" width="8.7109375" style="2" customWidth="1"/>
    <col min="6" max="6" width="1.8515625" style="3" customWidth="1"/>
    <col min="7" max="7" width="8.7109375" style="2" customWidth="1"/>
    <col min="8" max="8" width="1.8515625" style="3" customWidth="1"/>
    <col min="9" max="9" width="8.7109375" style="2" customWidth="1"/>
    <col min="10" max="10" width="1.8515625" style="3" customWidth="1"/>
    <col min="11" max="11" width="8.7109375" style="2" customWidth="1"/>
    <col min="12" max="12" width="1.8515625" style="3" customWidth="1"/>
    <col min="13" max="13" width="8.7109375" style="2" customWidth="1"/>
    <col min="14" max="14" width="1.8515625" style="3" customWidth="1"/>
  </cols>
  <sheetData>
    <row r="1" spans="1:14" ht="11.25" customHeight="1">
      <c r="A1" s="131" t="s">
        <v>37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11.25" customHeight="1">
      <c r="A2" s="131" t="s">
        <v>440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14" ht="11.2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11.25" customHeight="1">
      <c r="A4" s="131" t="s">
        <v>39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4" ht="11.25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</row>
    <row r="6" spans="1:14" ht="12" customHeight="1">
      <c r="A6" s="130" t="s">
        <v>329</v>
      </c>
      <c r="B6" s="130"/>
      <c r="C6" s="130"/>
      <c r="D6" s="11"/>
      <c r="E6" s="12" t="s">
        <v>40</v>
      </c>
      <c r="F6" s="13"/>
      <c r="G6" s="12" t="s">
        <v>111</v>
      </c>
      <c r="H6" s="13"/>
      <c r="I6" s="12" t="s">
        <v>328</v>
      </c>
      <c r="J6" s="13"/>
      <c r="K6" s="12" t="s">
        <v>50</v>
      </c>
      <c r="L6" s="13"/>
      <c r="M6" s="12" t="s">
        <v>462</v>
      </c>
      <c r="N6" s="13"/>
    </row>
    <row r="7" spans="1:14" ht="11.25" customHeight="1">
      <c r="A7" s="130" t="s">
        <v>41</v>
      </c>
      <c r="B7" s="130"/>
      <c r="C7" s="130"/>
      <c r="D7" s="8"/>
      <c r="E7" s="9"/>
      <c r="F7" s="14"/>
      <c r="G7" s="9"/>
      <c r="H7" s="14"/>
      <c r="I7" s="9"/>
      <c r="J7" s="14"/>
      <c r="K7" s="9"/>
      <c r="L7" s="14"/>
      <c r="M7" s="9"/>
      <c r="N7" s="14"/>
    </row>
    <row r="8" spans="1:14" ht="11.25" customHeight="1">
      <c r="A8" s="15" t="s">
        <v>42</v>
      </c>
      <c r="B8" s="16"/>
      <c r="C8" s="119"/>
      <c r="D8" s="8"/>
      <c r="E8" s="9"/>
      <c r="F8" s="14"/>
      <c r="G8" s="9"/>
      <c r="H8" s="14"/>
      <c r="I8" s="9"/>
      <c r="J8" s="14"/>
      <c r="K8" s="9"/>
      <c r="L8" s="14"/>
      <c r="M8" s="9"/>
      <c r="N8" s="14"/>
    </row>
    <row r="9" spans="1:14" ht="11.25" customHeight="1">
      <c r="A9" s="16" t="s">
        <v>32</v>
      </c>
      <c r="B9" s="16"/>
      <c r="C9" s="120"/>
      <c r="D9" s="8"/>
      <c r="E9" s="9">
        <v>39000</v>
      </c>
      <c r="F9" s="14"/>
      <c r="G9" s="18" t="s">
        <v>13</v>
      </c>
      <c r="H9" s="14"/>
      <c r="I9" s="18" t="s">
        <v>13</v>
      </c>
      <c r="J9" s="14"/>
      <c r="K9" s="18" t="s">
        <v>13</v>
      </c>
      <c r="L9" s="14"/>
      <c r="M9" s="18" t="s">
        <v>13</v>
      </c>
      <c r="N9" s="14"/>
    </row>
    <row r="10" spans="1:14" ht="11.25" customHeight="1">
      <c r="A10" s="16" t="s">
        <v>33</v>
      </c>
      <c r="B10" s="16"/>
      <c r="C10" s="120"/>
      <c r="D10" s="8"/>
      <c r="E10" s="19">
        <v>253500</v>
      </c>
      <c r="F10" s="25"/>
      <c r="G10" s="19">
        <v>495900</v>
      </c>
      <c r="H10" s="25"/>
      <c r="I10" s="19">
        <v>519500</v>
      </c>
      <c r="J10" s="25"/>
      <c r="K10" s="19">
        <v>574100</v>
      </c>
      <c r="L10" s="20"/>
      <c r="M10" s="19">
        <v>600000</v>
      </c>
      <c r="N10" s="25" t="s">
        <v>463</v>
      </c>
    </row>
    <row r="11" spans="1:14" ht="11.25" customHeight="1">
      <c r="A11" s="21" t="s">
        <v>4</v>
      </c>
      <c r="B11" s="16"/>
      <c r="C11" s="120"/>
      <c r="D11" s="8"/>
      <c r="E11" s="9">
        <f>SUM(E9:E10)</f>
        <v>292500</v>
      </c>
      <c r="F11" s="14"/>
      <c r="G11" s="9">
        <f>SUM(G9:G10)</f>
        <v>495900</v>
      </c>
      <c r="H11" s="14"/>
      <c r="I11" s="9">
        <f>SUM(I9:I10)</f>
        <v>519500</v>
      </c>
      <c r="J11" s="14"/>
      <c r="K11" s="9">
        <f>SUM(K9:K10)</f>
        <v>574100</v>
      </c>
      <c r="L11" s="22"/>
      <c r="M11" s="9">
        <f>SUM(M9:M10)</f>
        <v>600000</v>
      </c>
      <c r="N11" s="14" t="s">
        <v>463</v>
      </c>
    </row>
    <row r="12" spans="1:14" ht="12" customHeight="1">
      <c r="A12" s="15" t="s">
        <v>435</v>
      </c>
      <c r="B12" s="16"/>
      <c r="C12" s="120"/>
      <c r="D12" s="8"/>
      <c r="E12" s="9">
        <v>155</v>
      </c>
      <c r="F12" s="14"/>
      <c r="G12" s="9">
        <v>434</v>
      </c>
      <c r="H12" s="14"/>
      <c r="I12" s="9">
        <v>503</v>
      </c>
      <c r="J12" s="14"/>
      <c r="K12" s="9">
        <v>565</v>
      </c>
      <c r="L12" s="14" t="s">
        <v>109</v>
      </c>
      <c r="M12" s="9">
        <v>778</v>
      </c>
      <c r="N12" s="14"/>
    </row>
    <row r="13" spans="1:14" ht="12" customHeight="1">
      <c r="A13" s="15" t="s">
        <v>331</v>
      </c>
      <c r="B13" s="16"/>
      <c r="C13" s="119"/>
      <c r="D13" s="8"/>
      <c r="E13" s="9">
        <v>1946</v>
      </c>
      <c r="F13" s="14"/>
      <c r="G13" s="9">
        <v>1729</v>
      </c>
      <c r="H13" s="14"/>
      <c r="I13" s="9">
        <v>1829</v>
      </c>
      <c r="J13" s="14"/>
      <c r="K13" s="9">
        <v>1664</v>
      </c>
      <c r="L13" s="14"/>
      <c r="M13" s="9">
        <v>1595</v>
      </c>
      <c r="N13" s="14"/>
    </row>
    <row r="14" spans="1:14" ht="11.25" customHeight="1">
      <c r="A14" s="15" t="s">
        <v>43</v>
      </c>
      <c r="B14" s="16"/>
      <c r="C14" s="120"/>
      <c r="D14" s="8"/>
      <c r="E14" s="9"/>
      <c r="F14" s="14"/>
      <c r="G14" s="9"/>
      <c r="H14" s="14"/>
      <c r="I14" s="9"/>
      <c r="J14" s="14"/>
      <c r="K14" s="9"/>
      <c r="L14" s="14"/>
      <c r="M14" s="9"/>
      <c r="N14" s="14"/>
    </row>
    <row r="15" spans="1:14" ht="12" customHeight="1">
      <c r="A15" s="16" t="s">
        <v>332</v>
      </c>
      <c r="B15" s="16"/>
      <c r="C15" s="120"/>
      <c r="D15" s="8"/>
      <c r="E15" s="9">
        <v>1126</v>
      </c>
      <c r="F15" s="22"/>
      <c r="G15" s="9">
        <v>1064</v>
      </c>
      <c r="H15" s="22"/>
      <c r="I15" s="9">
        <v>1014</v>
      </c>
      <c r="J15" s="22"/>
      <c r="K15" s="9">
        <v>970</v>
      </c>
      <c r="L15" s="22"/>
      <c r="M15" s="9">
        <v>1186</v>
      </c>
      <c r="N15" s="22"/>
    </row>
    <row r="16" spans="1:14" ht="11.25" customHeight="1">
      <c r="A16" s="16" t="s">
        <v>21</v>
      </c>
      <c r="B16" s="16"/>
      <c r="C16" s="119"/>
      <c r="D16" s="8"/>
      <c r="E16" s="9">
        <v>1126</v>
      </c>
      <c r="F16" s="14"/>
      <c r="G16" s="9">
        <v>1064</v>
      </c>
      <c r="H16" s="14"/>
      <c r="I16" s="9">
        <v>1014</v>
      </c>
      <c r="J16" s="14"/>
      <c r="K16" s="9">
        <v>970</v>
      </c>
      <c r="L16" s="14"/>
      <c r="M16" s="9">
        <v>1186</v>
      </c>
      <c r="N16" s="14"/>
    </row>
    <row r="17" spans="1:14" ht="11.25" customHeight="1">
      <c r="A17" s="15" t="s">
        <v>29</v>
      </c>
      <c r="B17" s="16"/>
      <c r="C17" s="119"/>
      <c r="D17" s="8"/>
      <c r="E17" s="9"/>
      <c r="F17" s="14"/>
      <c r="G17" s="9"/>
      <c r="H17" s="14"/>
      <c r="I17" s="9"/>
      <c r="J17" s="14"/>
      <c r="K17" s="9"/>
      <c r="L17" s="14"/>
      <c r="M17" s="9"/>
      <c r="N17" s="14"/>
    </row>
    <row r="18" spans="1:14" ht="11.25" customHeight="1">
      <c r="A18" s="16" t="s">
        <v>44</v>
      </c>
      <c r="B18" s="16"/>
      <c r="C18" s="119"/>
      <c r="D18" s="8"/>
      <c r="E18" s="9">
        <v>1609</v>
      </c>
      <c r="F18" s="14"/>
      <c r="G18" s="9">
        <v>1616</v>
      </c>
      <c r="H18" s="14"/>
      <c r="I18" s="9">
        <v>1662</v>
      </c>
      <c r="J18" s="14"/>
      <c r="K18" s="9">
        <v>1627</v>
      </c>
      <c r="L18" s="14"/>
      <c r="M18" s="9">
        <v>1399</v>
      </c>
      <c r="N18" s="14"/>
    </row>
    <row r="19" spans="1:14" ht="11.25" customHeight="1">
      <c r="A19" s="16" t="s">
        <v>21</v>
      </c>
      <c r="B19" s="16"/>
      <c r="C19" s="119"/>
      <c r="D19" s="8"/>
      <c r="E19" s="31">
        <v>1382</v>
      </c>
      <c r="F19" s="29"/>
      <c r="G19" s="31">
        <v>1590</v>
      </c>
      <c r="H19" s="29"/>
      <c r="I19" s="31">
        <v>1594</v>
      </c>
      <c r="J19" s="29"/>
      <c r="K19" s="31">
        <v>1627</v>
      </c>
      <c r="L19" s="29"/>
      <c r="M19" s="31">
        <v>1396</v>
      </c>
      <c r="N19" s="29"/>
    </row>
    <row r="20" spans="1:14" ht="11.25" customHeight="1">
      <c r="A20" s="15" t="s">
        <v>15</v>
      </c>
      <c r="B20" s="16"/>
      <c r="C20" s="119"/>
      <c r="D20" s="8"/>
      <c r="E20" s="23"/>
      <c r="F20" s="24"/>
      <c r="G20" s="23"/>
      <c r="H20" s="24"/>
      <c r="I20" s="23"/>
      <c r="J20" s="24"/>
      <c r="K20" s="23"/>
      <c r="L20" s="24"/>
      <c r="M20" s="23"/>
      <c r="N20" s="24"/>
    </row>
    <row r="21" spans="1:14" ht="11.25" customHeight="1">
      <c r="A21" s="16" t="s">
        <v>45</v>
      </c>
      <c r="B21" s="16"/>
      <c r="C21" s="119"/>
      <c r="D21" s="8"/>
      <c r="E21" s="9"/>
      <c r="F21" s="14"/>
      <c r="G21" s="9"/>
      <c r="H21" s="14"/>
      <c r="I21" s="9"/>
      <c r="J21" s="14"/>
      <c r="K21" s="9"/>
      <c r="L21" s="14"/>
      <c r="M21" s="9"/>
      <c r="N21" s="14"/>
    </row>
    <row r="22" spans="1:14" ht="11.25" customHeight="1">
      <c r="A22" s="21" t="s">
        <v>46</v>
      </c>
      <c r="B22" s="16"/>
      <c r="C22" s="119"/>
      <c r="D22" s="8"/>
      <c r="E22" s="87">
        <v>260574</v>
      </c>
      <c r="F22" s="88"/>
      <c r="G22" s="87">
        <v>279254</v>
      </c>
      <c r="H22" s="88" t="s">
        <v>115</v>
      </c>
      <c r="I22" s="87">
        <v>327432</v>
      </c>
      <c r="J22" s="88" t="s">
        <v>115</v>
      </c>
      <c r="K22" s="87">
        <v>336367</v>
      </c>
      <c r="L22" s="88"/>
      <c r="M22" s="87">
        <v>245053</v>
      </c>
      <c r="N22" s="88"/>
    </row>
    <row r="23" spans="1:14" ht="11.25" customHeight="1">
      <c r="A23" s="21" t="s">
        <v>47</v>
      </c>
      <c r="B23" s="16"/>
      <c r="C23" s="119"/>
      <c r="D23" s="8"/>
      <c r="E23" s="93">
        <v>69300</v>
      </c>
      <c r="F23" s="94"/>
      <c r="G23" s="93">
        <v>76399</v>
      </c>
      <c r="H23" s="95" t="s">
        <v>115</v>
      </c>
      <c r="I23" s="93">
        <v>78108</v>
      </c>
      <c r="J23" s="95" t="s">
        <v>115</v>
      </c>
      <c r="K23" s="93">
        <v>92675</v>
      </c>
      <c r="L23" s="94"/>
      <c r="M23" s="93">
        <v>89076</v>
      </c>
      <c r="N23" s="94"/>
    </row>
    <row r="24" spans="1:14" ht="11.25" customHeight="1">
      <c r="A24" s="26" t="s">
        <v>4</v>
      </c>
      <c r="B24" s="16"/>
      <c r="C24" s="119"/>
      <c r="D24" s="8"/>
      <c r="E24" s="87">
        <f>SUM(E22:E23)</f>
        <v>329874</v>
      </c>
      <c r="F24" s="89"/>
      <c r="G24" s="87">
        <v>355653</v>
      </c>
      <c r="H24" s="88"/>
      <c r="I24" s="87">
        <v>405540</v>
      </c>
      <c r="J24" s="88"/>
      <c r="K24" s="87">
        <v>429042</v>
      </c>
      <c r="L24" s="89"/>
      <c r="M24" s="87">
        <v>334129</v>
      </c>
      <c r="N24" s="89"/>
    </row>
    <row r="25" spans="1:14" ht="11.25" customHeight="1">
      <c r="A25" s="16" t="s">
        <v>9</v>
      </c>
      <c r="B25" s="16"/>
      <c r="C25" s="119"/>
      <c r="D25" s="8"/>
      <c r="E25" s="85"/>
      <c r="F25" s="86"/>
      <c r="G25" s="85"/>
      <c r="H25" s="86"/>
      <c r="I25" s="85"/>
      <c r="J25" s="86"/>
      <c r="K25" s="85"/>
      <c r="L25" s="14"/>
      <c r="M25" s="85"/>
      <c r="N25" s="14"/>
    </row>
    <row r="26" spans="1:14" ht="11.25" customHeight="1">
      <c r="A26" s="21" t="s">
        <v>375</v>
      </c>
      <c r="B26" s="16"/>
      <c r="C26" s="119"/>
      <c r="D26" s="8"/>
      <c r="E26" s="90">
        <v>260700</v>
      </c>
      <c r="F26" s="91"/>
      <c r="G26" s="90">
        <v>220100</v>
      </c>
      <c r="H26" s="91"/>
      <c r="I26" s="90">
        <v>271000</v>
      </c>
      <c r="J26" s="91"/>
      <c r="K26" s="90">
        <v>301200</v>
      </c>
      <c r="L26" s="24"/>
      <c r="M26" s="90">
        <v>260200</v>
      </c>
      <c r="N26" s="24"/>
    </row>
    <row r="27" spans="1:14" ht="11.25" customHeight="1">
      <c r="A27" s="21" t="s">
        <v>31</v>
      </c>
      <c r="B27" s="16"/>
      <c r="C27" s="119"/>
      <c r="D27" s="8"/>
      <c r="E27" s="85"/>
      <c r="F27" s="86"/>
      <c r="G27" s="85"/>
      <c r="H27" s="86"/>
      <c r="I27" s="85"/>
      <c r="J27" s="86"/>
      <c r="K27" s="85"/>
      <c r="L27" s="14"/>
      <c r="M27" s="85"/>
      <c r="N27" s="14"/>
    </row>
    <row r="28" spans="1:14" ht="11.25" customHeight="1">
      <c r="A28" s="26" t="s">
        <v>32</v>
      </c>
      <c r="B28" s="26"/>
      <c r="C28" s="119"/>
      <c r="D28" s="8"/>
      <c r="E28" s="87">
        <v>349200</v>
      </c>
      <c r="F28" s="88"/>
      <c r="G28" s="87">
        <v>314399</v>
      </c>
      <c r="H28" s="88"/>
      <c r="I28" s="87">
        <v>368308</v>
      </c>
      <c r="J28" s="88"/>
      <c r="K28" s="87">
        <v>410375</v>
      </c>
      <c r="L28" s="88"/>
      <c r="M28" s="87">
        <v>373400</v>
      </c>
      <c r="N28" s="88" t="s">
        <v>463</v>
      </c>
    </row>
    <row r="29" spans="1:14" ht="12" customHeight="1">
      <c r="A29" s="26" t="s">
        <v>330</v>
      </c>
      <c r="B29" s="26"/>
      <c r="C29" s="119"/>
      <c r="D29" s="8"/>
      <c r="E29" s="93">
        <v>6000</v>
      </c>
      <c r="F29" s="95"/>
      <c r="G29" s="96">
        <v>6000</v>
      </c>
      <c r="H29" s="95"/>
      <c r="I29" s="96">
        <v>6000</v>
      </c>
      <c r="J29" s="95"/>
      <c r="K29" s="96">
        <v>6000</v>
      </c>
      <c r="L29" s="95"/>
      <c r="M29" s="96">
        <v>6000</v>
      </c>
      <c r="N29" s="95"/>
    </row>
    <row r="30" spans="1:14" ht="11.25" customHeight="1">
      <c r="A30" s="27" t="s">
        <v>4</v>
      </c>
      <c r="B30" s="27"/>
      <c r="C30" s="119"/>
      <c r="D30" s="8"/>
      <c r="E30" s="87">
        <f>SUM(E28:E29)</f>
        <v>355200</v>
      </c>
      <c r="F30" s="88"/>
      <c r="G30" s="87">
        <f>SUM(G28:G29)</f>
        <v>320399</v>
      </c>
      <c r="H30" s="88"/>
      <c r="I30" s="87">
        <f>SUM(I28:I29)</f>
        <v>374308</v>
      </c>
      <c r="J30" s="88"/>
      <c r="K30" s="87">
        <f>SUM(K28:K29)</f>
        <v>416375</v>
      </c>
      <c r="L30" s="88"/>
      <c r="M30" s="87">
        <f>SUM(M28:M29)</f>
        <v>379400</v>
      </c>
      <c r="N30" s="88" t="s">
        <v>463</v>
      </c>
    </row>
    <row r="31" spans="1:14" ht="11.25" customHeight="1">
      <c r="A31" s="15" t="s">
        <v>48</v>
      </c>
      <c r="B31" s="26"/>
      <c r="C31" s="119"/>
      <c r="D31" s="8"/>
      <c r="E31" s="31"/>
      <c r="F31" s="29"/>
      <c r="G31" s="31"/>
      <c r="H31" s="29"/>
      <c r="I31" s="31"/>
      <c r="J31" s="29"/>
      <c r="K31" s="31"/>
      <c r="L31" s="29"/>
      <c r="M31" s="31"/>
      <c r="N31" s="29"/>
    </row>
    <row r="32" spans="1:14" ht="11.25" customHeight="1">
      <c r="A32" s="16" t="s">
        <v>49</v>
      </c>
      <c r="B32" s="26"/>
      <c r="C32" s="119" t="s">
        <v>14</v>
      </c>
      <c r="D32" s="8"/>
      <c r="E32" s="28">
        <v>21324</v>
      </c>
      <c r="F32" s="29"/>
      <c r="G32" s="28">
        <v>20406</v>
      </c>
      <c r="H32" s="29"/>
      <c r="I32" s="28">
        <v>21824</v>
      </c>
      <c r="J32" s="29"/>
      <c r="K32" s="28">
        <v>30356</v>
      </c>
      <c r="L32" s="29"/>
      <c r="M32" s="28">
        <v>38961</v>
      </c>
      <c r="N32" s="29"/>
    </row>
    <row r="33" spans="1:14" ht="11.25" customHeight="1">
      <c r="A33" s="16" t="s">
        <v>21</v>
      </c>
      <c r="B33" s="27"/>
      <c r="C33" s="119" t="s">
        <v>17</v>
      </c>
      <c r="D33" s="8"/>
      <c r="E33" s="31">
        <v>23594</v>
      </c>
      <c r="F33" s="29"/>
      <c r="G33" s="31">
        <v>22177</v>
      </c>
      <c r="H33" s="29"/>
      <c r="I33" s="31">
        <v>24496</v>
      </c>
      <c r="J33" s="29"/>
      <c r="K33" s="31">
        <v>26782</v>
      </c>
      <c r="L33" s="29" t="s">
        <v>109</v>
      </c>
      <c r="M33" s="31">
        <v>35899</v>
      </c>
      <c r="N33" s="29"/>
    </row>
    <row r="34" spans="1:17" ht="11.25" customHeight="1">
      <c r="A34" s="15" t="s">
        <v>7</v>
      </c>
      <c r="B34" s="16"/>
      <c r="C34" s="120"/>
      <c r="D34" s="8"/>
      <c r="E34" s="9"/>
      <c r="F34" s="14"/>
      <c r="G34" s="9"/>
      <c r="H34" s="14"/>
      <c r="I34" s="9"/>
      <c r="J34" s="14"/>
      <c r="K34" s="9"/>
      <c r="L34" s="14"/>
      <c r="M34" s="9"/>
      <c r="N34" s="14"/>
      <c r="Q34" s="92"/>
    </row>
    <row r="35" spans="1:14" ht="12" customHeight="1">
      <c r="A35" s="16" t="s">
        <v>436</v>
      </c>
      <c r="B35" s="21"/>
      <c r="C35" s="120"/>
      <c r="D35" s="8"/>
      <c r="E35" s="9"/>
      <c r="F35" s="14"/>
      <c r="G35" s="9"/>
      <c r="H35" s="14"/>
      <c r="I35" s="9"/>
      <c r="J35" s="14"/>
      <c r="K35" s="9"/>
      <c r="L35" s="14"/>
      <c r="M35" s="9"/>
      <c r="N35" s="14"/>
    </row>
    <row r="36" spans="1:14" ht="11.25" customHeight="1">
      <c r="A36" s="21" t="s">
        <v>5</v>
      </c>
      <c r="B36" s="26"/>
      <c r="C36" s="119" t="s">
        <v>344</v>
      </c>
      <c r="D36" s="8"/>
      <c r="E36" s="87">
        <v>9941</v>
      </c>
      <c r="F36" s="88"/>
      <c r="G36" s="87">
        <v>11265</v>
      </c>
      <c r="H36" s="88"/>
      <c r="I36" s="87">
        <v>11483</v>
      </c>
      <c r="J36" s="88"/>
      <c r="K36" s="87">
        <v>11687</v>
      </c>
      <c r="L36" s="88"/>
      <c r="M36" s="87">
        <v>10983</v>
      </c>
      <c r="N36" s="88"/>
    </row>
    <row r="37" spans="1:14" ht="11.25" customHeight="1">
      <c r="A37" s="21" t="s">
        <v>8</v>
      </c>
      <c r="B37" s="26"/>
      <c r="C37" s="119" t="s">
        <v>17</v>
      </c>
      <c r="D37" s="8"/>
      <c r="E37" s="90">
        <v>5965</v>
      </c>
      <c r="F37" s="91"/>
      <c r="G37" s="90">
        <v>6759</v>
      </c>
      <c r="H37" s="91"/>
      <c r="I37" s="90">
        <v>6890</v>
      </c>
      <c r="J37" s="91"/>
      <c r="K37" s="90">
        <v>7012</v>
      </c>
      <c r="L37" s="91"/>
      <c r="M37" s="90">
        <v>6590</v>
      </c>
      <c r="N37" s="91"/>
    </row>
    <row r="38" spans="1:14" ht="11.25" customHeight="1">
      <c r="A38" s="16" t="s">
        <v>9</v>
      </c>
      <c r="B38" s="21"/>
      <c r="C38" s="120"/>
      <c r="D38" s="8"/>
      <c r="E38" s="9"/>
      <c r="F38" s="14"/>
      <c r="G38" s="9"/>
      <c r="H38" s="14"/>
      <c r="I38" s="9"/>
      <c r="J38" s="14"/>
      <c r="K38" s="9"/>
      <c r="L38" s="14"/>
      <c r="M38" s="9"/>
      <c r="N38" s="14"/>
    </row>
    <row r="39" spans="1:14" ht="11.25" customHeight="1">
      <c r="A39" s="21" t="s">
        <v>16</v>
      </c>
      <c r="B39" s="21"/>
      <c r="C39" s="119" t="s">
        <v>17</v>
      </c>
      <c r="D39" s="8"/>
      <c r="E39" s="9">
        <v>3996</v>
      </c>
      <c r="F39" s="14"/>
      <c r="G39" s="9">
        <v>4183</v>
      </c>
      <c r="H39" s="14"/>
      <c r="I39" s="9">
        <v>4278</v>
      </c>
      <c r="J39" s="14"/>
      <c r="K39" s="9">
        <v>4047</v>
      </c>
      <c r="L39" s="14"/>
      <c r="M39" s="9">
        <v>3790</v>
      </c>
      <c r="N39" s="14"/>
    </row>
    <row r="40" spans="1:14" ht="11.25" customHeight="1">
      <c r="A40" s="21" t="s">
        <v>34</v>
      </c>
      <c r="B40" s="21"/>
      <c r="C40" s="119" t="s">
        <v>17</v>
      </c>
      <c r="D40" s="8"/>
      <c r="E40" s="31">
        <v>4740</v>
      </c>
      <c r="F40" s="29"/>
      <c r="G40" s="31">
        <v>5473</v>
      </c>
      <c r="H40" s="30"/>
      <c r="I40" s="31">
        <v>6345</v>
      </c>
      <c r="J40" s="30"/>
      <c r="K40" s="31">
        <v>5973</v>
      </c>
      <c r="L40" s="30"/>
      <c r="M40" s="31">
        <v>6167</v>
      </c>
      <c r="N40" s="30"/>
    </row>
    <row r="41" spans="1:14" ht="11.25" customHeight="1">
      <c r="A41" s="26" t="s">
        <v>4</v>
      </c>
      <c r="B41" s="21"/>
      <c r="C41" s="119" t="s">
        <v>17</v>
      </c>
      <c r="D41" s="8"/>
      <c r="E41" s="33">
        <f>SUM(E39:E40)</f>
        <v>8736</v>
      </c>
      <c r="F41" s="35"/>
      <c r="G41" s="33">
        <f>SUM(G39:G40)</f>
        <v>9656</v>
      </c>
      <c r="H41" s="34"/>
      <c r="I41" s="33">
        <f>SUM(I39:I40)</f>
        <v>10623</v>
      </c>
      <c r="J41" s="34"/>
      <c r="K41" s="33">
        <f>SUM(K39:K40)</f>
        <v>10020</v>
      </c>
      <c r="L41" s="34"/>
      <c r="M41" s="33">
        <f>SUM(M39:M40)</f>
        <v>9957</v>
      </c>
      <c r="N41" s="34"/>
    </row>
    <row r="42" spans="1:14" ht="12" customHeight="1">
      <c r="A42" s="21" t="s">
        <v>355</v>
      </c>
      <c r="B42" s="21"/>
      <c r="C42" s="120"/>
      <c r="D42" s="8"/>
      <c r="E42" s="31"/>
      <c r="F42" s="29"/>
      <c r="G42" s="31"/>
      <c r="H42" s="29"/>
      <c r="I42" s="31"/>
      <c r="J42" s="29"/>
      <c r="K42" s="31"/>
      <c r="L42" s="29"/>
      <c r="M42" s="31"/>
      <c r="N42" s="29"/>
    </row>
    <row r="43" spans="1:14" ht="11.25" customHeight="1">
      <c r="A43" s="26" t="s">
        <v>53</v>
      </c>
      <c r="B43" s="21"/>
      <c r="C43" s="119" t="s">
        <v>17</v>
      </c>
      <c r="D43" s="8"/>
      <c r="E43" s="9">
        <v>39</v>
      </c>
      <c r="F43" s="14"/>
      <c r="G43" s="9">
        <v>56</v>
      </c>
      <c r="H43" s="14"/>
      <c r="I43" s="9">
        <v>72</v>
      </c>
      <c r="J43" s="14"/>
      <c r="K43" s="9">
        <v>90</v>
      </c>
      <c r="L43" s="14"/>
      <c r="M43" s="9">
        <v>62</v>
      </c>
      <c r="N43" s="14"/>
    </row>
    <row r="44" spans="1:14" ht="11.25" customHeight="1">
      <c r="A44" s="26" t="s">
        <v>54</v>
      </c>
      <c r="B44" s="21"/>
      <c r="C44" s="119" t="s">
        <v>17</v>
      </c>
      <c r="D44" s="8"/>
      <c r="E44" s="19">
        <v>73</v>
      </c>
      <c r="F44" s="25"/>
      <c r="G44" s="19">
        <v>81</v>
      </c>
      <c r="H44" s="25"/>
      <c r="I44" s="19">
        <v>103</v>
      </c>
      <c r="J44" s="25"/>
      <c r="K44" s="19">
        <v>105</v>
      </c>
      <c r="L44" s="25"/>
      <c r="M44" s="19">
        <v>97</v>
      </c>
      <c r="N44" s="25"/>
    </row>
    <row r="45" spans="1:14" ht="11.25" customHeight="1">
      <c r="A45" s="27" t="s">
        <v>4</v>
      </c>
      <c r="B45" s="21"/>
      <c r="C45" s="119" t="s">
        <v>17</v>
      </c>
      <c r="D45" s="8"/>
      <c r="E45" s="9">
        <f>SUM(E43:E44)</f>
        <v>112</v>
      </c>
      <c r="F45" s="14"/>
      <c r="G45" s="9">
        <f>SUM(G43:G44)</f>
        <v>137</v>
      </c>
      <c r="H45" s="9"/>
      <c r="I45" s="9">
        <f>SUM(I43:I44)</f>
        <v>175</v>
      </c>
      <c r="J45" s="14"/>
      <c r="K45" s="9">
        <f>SUM(K43:K44)</f>
        <v>195</v>
      </c>
      <c r="L45" s="14"/>
      <c r="M45" s="9">
        <f>SUM(M43:M44)</f>
        <v>159</v>
      </c>
      <c r="N45" s="14"/>
    </row>
    <row r="46" spans="1:14" ht="11.25" customHeight="1">
      <c r="A46" s="16" t="s">
        <v>35</v>
      </c>
      <c r="B46" s="21"/>
      <c r="C46" s="119" t="s">
        <v>17</v>
      </c>
      <c r="D46" s="36"/>
      <c r="E46" s="31">
        <v>14010</v>
      </c>
      <c r="F46" s="29"/>
      <c r="G46" s="31">
        <v>15159</v>
      </c>
      <c r="H46" s="29"/>
      <c r="I46" s="31">
        <v>16737</v>
      </c>
      <c r="J46" s="29" t="s">
        <v>109</v>
      </c>
      <c r="K46" s="31">
        <v>16202</v>
      </c>
      <c r="L46" s="29" t="s">
        <v>109</v>
      </c>
      <c r="M46" s="31">
        <v>16313</v>
      </c>
      <c r="N46" s="30"/>
    </row>
    <row r="47" spans="1:14" ht="12" customHeight="1">
      <c r="A47" s="16" t="s">
        <v>356</v>
      </c>
      <c r="B47" s="21"/>
      <c r="C47" s="119" t="s">
        <v>17</v>
      </c>
      <c r="D47" s="8"/>
      <c r="E47" s="9">
        <v>11639</v>
      </c>
      <c r="F47" s="14"/>
      <c r="G47" s="9">
        <v>12214</v>
      </c>
      <c r="H47" s="14"/>
      <c r="I47" s="9">
        <v>13126</v>
      </c>
      <c r="J47" s="14" t="s">
        <v>115</v>
      </c>
      <c r="K47" s="9">
        <v>13702</v>
      </c>
      <c r="L47" s="14" t="s">
        <v>109</v>
      </c>
      <c r="M47" s="9">
        <v>14454</v>
      </c>
      <c r="N47" s="14"/>
    </row>
    <row r="48" spans="1:14" ht="11.25" customHeight="1">
      <c r="A48" s="15" t="s">
        <v>10</v>
      </c>
      <c r="B48" s="16"/>
      <c r="C48" s="119"/>
      <c r="D48" s="36"/>
      <c r="E48" s="31"/>
      <c r="F48" s="29"/>
      <c r="G48" s="31"/>
      <c r="H48" s="29"/>
      <c r="I48" s="31"/>
      <c r="J48" s="29"/>
      <c r="K48" s="31"/>
      <c r="L48" s="29"/>
      <c r="M48" s="31"/>
      <c r="N48" s="29"/>
    </row>
    <row r="49" spans="1:14" ht="11.25" customHeight="1">
      <c r="A49" s="16" t="s">
        <v>18</v>
      </c>
      <c r="B49" s="16"/>
      <c r="C49" s="120"/>
      <c r="D49" s="36"/>
      <c r="E49" s="31">
        <v>138707</v>
      </c>
      <c r="F49" s="29"/>
      <c r="G49" s="31">
        <v>139348</v>
      </c>
      <c r="H49" s="29"/>
      <c r="I49" s="31">
        <v>118484</v>
      </c>
      <c r="J49" s="29"/>
      <c r="K49" s="31">
        <v>134388</v>
      </c>
      <c r="L49" s="29"/>
      <c r="M49" s="31">
        <v>135025</v>
      </c>
      <c r="N49" s="29"/>
    </row>
    <row r="50" spans="1:14" ht="11.25" customHeight="1">
      <c r="A50" s="16" t="s">
        <v>9</v>
      </c>
      <c r="B50" s="16"/>
      <c r="C50" s="120"/>
      <c r="D50" s="36"/>
      <c r="E50" s="23"/>
      <c r="F50" s="24"/>
      <c r="G50" s="23"/>
      <c r="H50" s="24"/>
      <c r="I50" s="23"/>
      <c r="J50" s="24"/>
      <c r="K50" s="23"/>
      <c r="L50" s="24"/>
      <c r="M50" s="23"/>
      <c r="N50" s="24"/>
    </row>
    <row r="51" spans="1:14" ht="11.25" customHeight="1">
      <c r="A51" s="21" t="s">
        <v>30</v>
      </c>
      <c r="B51" s="26"/>
      <c r="C51" s="119"/>
      <c r="D51" s="8"/>
      <c r="E51" s="31"/>
      <c r="F51" s="29"/>
      <c r="G51" s="31"/>
      <c r="H51" s="29"/>
      <c r="I51" s="31"/>
      <c r="J51" s="29"/>
      <c r="K51" s="31"/>
      <c r="L51" s="29"/>
      <c r="M51" s="31"/>
      <c r="N51" s="29"/>
    </row>
    <row r="52" spans="1:14" ht="12" customHeight="1">
      <c r="A52" s="26" t="s">
        <v>334</v>
      </c>
      <c r="B52" s="26"/>
      <c r="C52" s="119"/>
      <c r="D52" s="8"/>
      <c r="E52" s="9">
        <v>128241</v>
      </c>
      <c r="F52" s="14"/>
      <c r="G52" s="9">
        <v>137483</v>
      </c>
      <c r="H52" s="14"/>
      <c r="I52" s="9">
        <v>107414</v>
      </c>
      <c r="J52" s="14" t="s">
        <v>115</v>
      </c>
      <c r="K52" s="9">
        <v>116539</v>
      </c>
      <c r="L52" s="14"/>
      <c r="M52" s="9">
        <v>117315</v>
      </c>
      <c r="N52" s="14"/>
    </row>
    <row r="53" spans="1:14" ht="12" customHeight="1">
      <c r="A53" s="26" t="s">
        <v>330</v>
      </c>
      <c r="B53" s="26"/>
      <c r="C53" s="119"/>
      <c r="D53" s="8"/>
      <c r="E53" s="19">
        <v>110000</v>
      </c>
      <c r="F53" s="25"/>
      <c r="G53" s="19">
        <v>110000</v>
      </c>
      <c r="H53" s="25"/>
      <c r="I53" s="19">
        <v>110000</v>
      </c>
      <c r="J53" s="25"/>
      <c r="K53" s="19">
        <v>110000</v>
      </c>
      <c r="L53" s="25"/>
      <c r="M53" s="19">
        <v>110000</v>
      </c>
      <c r="N53" s="25"/>
    </row>
    <row r="54" spans="1:14" ht="12" customHeight="1">
      <c r="A54" s="27" t="s">
        <v>333</v>
      </c>
      <c r="B54" s="27"/>
      <c r="C54" s="119"/>
      <c r="D54" s="8"/>
      <c r="E54" s="33">
        <f>ROUND(SUM(E51:E53),-3)</f>
        <v>238000</v>
      </c>
      <c r="F54" s="35"/>
      <c r="G54" s="33">
        <f>ROUND(SUM(G51:G53),-3)</f>
        <v>247000</v>
      </c>
      <c r="H54" s="35"/>
      <c r="I54" s="33">
        <f>ROUND(SUM(I51:I53),-3)</f>
        <v>217000</v>
      </c>
      <c r="J54" s="35" t="s">
        <v>115</v>
      </c>
      <c r="K54" s="33">
        <f>ROUND(SUM(K51:K53),-3)</f>
        <v>227000</v>
      </c>
      <c r="L54" s="35"/>
      <c r="M54" s="33">
        <f>ROUND(SUM(M51:M53),-3)</f>
        <v>227000</v>
      </c>
      <c r="N54" s="35"/>
    </row>
    <row r="55" spans="1:14" ht="11.25" customHeight="1">
      <c r="A55" s="21" t="s">
        <v>31</v>
      </c>
      <c r="B55" s="26"/>
      <c r="C55" s="119"/>
      <c r="D55" s="8"/>
      <c r="E55" s="31"/>
      <c r="F55" s="29"/>
      <c r="G55" s="31"/>
      <c r="H55" s="29"/>
      <c r="I55" s="31"/>
      <c r="J55" s="29"/>
      <c r="K55" s="31"/>
      <c r="L55" s="29"/>
      <c r="M55" s="31"/>
      <c r="N55" s="29"/>
    </row>
    <row r="56" spans="1:14" ht="12" customHeight="1">
      <c r="A56" s="26" t="s">
        <v>357</v>
      </c>
      <c r="B56" s="26"/>
      <c r="C56" s="119"/>
      <c r="D56" s="8"/>
      <c r="E56" s="9">
        <v>128201</v>
      </c>
      <c r="F56" s="14"/>
      <c r="G56" s="9">
        <v>137483</v>
      </c>
      <c r="H56" s="14"/>
      <c r="I56" s="9">
        <v>107414</v>
      </c>
      <c r="J56" s="14" t="s">
        <v>115</v>
      </c>
      <c r="K56" s="9">
        <v>103691</v>
      </c>
      <c r="L56" s="14"/>
      <c r="M56" s="9">
        <v>117315</v>
      </c>
      <c r="N56" s="14"/>
    </row>
    <row r="57" spans="1:14" ht="12" customHeight="1">
      <c r="A57" s="26" t="s">
        <v>330</v>
      </c>
      <c r="B57" s="26"/>
      <c r="C57" s="119"/>
      <c r="D57" s="8"/>
      <c r="E57" s="19">
        <v>110000</v>
      </c>
      <c r="F57" s="25"/>
      <c r="G57" s="19">
        <v>110000</v>
      </c>
      <c r="H57" s="25"/>
      <c r="I57" s="19">
        <v>110000</v>
      </c>
      <c r="J57" s="25"/>
      <c r="K57" s="19">
        <v>110000</v>
      </c>
      <c r="L57" s="25"/>
      <c r="M57" s="19">
        <v>110000</v>
      </c>
      <c r="N57" s="25"/>
    </row>
    <row r="58" spans="1:14" ht="12" customHeight="1">
      <c r="A58" s="27" t="s">
        <v>333</v>
      </c>
      <c r="B58" s="27"/>
      <c r="C58" s="119"/>
      <c r="D58" s="10"/>
      <c r="E58" s="37">
        <f>ROUND(SUM(E55:E57),-3)</f>
        <v>238000</v>
      </c>
      <c r="F58" s="25"/>
      <c r="G58" s="37">
        <f>ROUND(SUM(G55:G57),-3)</f>
        <v>247000</v>
      </c>
      <c r="H58" s="25"/>
      <c r="I58" s="37">
        <f>ROUND(SUM(I55:I57),-3)</f>
        <v>217000</v>
      </c>
      <c r="J58" s="25" t="s">
        <v>115</v>
      </c>
      <c r="K58" s="37">
        <f>ROUND(SUM(K55:K57),-3)</f>
        <v>214000</v>
      </c>
      <c r="L58" s="25"/>
      <c r="M58" s="37">
        <f>ROUND(SUM(M55:M57),-3)</f>
        <v>227000</v>
      </c>
      <c r="N58" s="25"/>
    </row>
    <row r="59" spans="1:14" ht="11.25" customHeight="1">
      <c r="A59" s="134" t="s">
        <v>12</v>
      </c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</row>
    <row r="60" spans="1:14" ht="11.25" customHeight="1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</row>
    <row r="61" spans="1:14" ht="11.25" customHeight="1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</row>
    <row r="62" spans="1:14" ht="11.25" customHeight="1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</row>
    <row r="63" spans="1:14" ht="11.25" customHeight="1">
      <c r="A63" s="131" t="s">
        <v>493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</row>
    <row r="64" spans="1:14" ht="11.25" customHeight="1">
      <c r="A64" s="131" t="s">
        <v>440</v>
      </c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</row>
    <row r="65" spans="1:14" ht="11.25" customHeight="1">
      <c r="A65" s="132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</row>
    <row r="66" spans="1:14" ht="11.25" customHeight="1">
      <c r="A66" s="131" t="s">
        <v>39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</row>
    <row r="67" spans="1:14" ht="11.25" customHeight="1">
      <c r="A67" s="133"/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</row>
    <row r="68" spans="1:14" ht="12" customHeight="1">
      <c r="A68" s="130" t="s">
        <v>329</v>
      </c>
      <c r="B68" s="130"/>
      <c r="C68" s="130"/>
      <c r="D68" s="11"/>
      <c r="E68" s="12" t="s">
        <v>40</v>
      </c>
      <c r="F68" s="13"/>
      <c r="G68" s="12" t="s">
        <v>111</v>
      </c>
      <c r="H68" s="13"/>
      <c r="I68" s="12" t="s">
        <v>328</v>
      </c>
      <c r="J68" s="13"/>
      <c r="K68" s="12" t="s">
        <v>50</v>
      </c>
      <c r="L68" s="13"/>
      <c r="M68" s="12" t="s">
        <v>462</v>
      </c>
      <c r="N68" s="13"/>
    </row>
    <row r="69" spans="1:14" ht="11.25" customHeight="1">
      <c r="A69" s="130" t="s">
        <v>494</v>
      </c>
      <c r="B69" s="130"/>
      <c r="C69" s="130"/>
      <c r="D69" s="8"/>
      <c r="E69" s="9"/>
      <c r="F69" s="14"/>
      <c r="G69" s="9"/>
      <c r="H69" s="14"/>
      <c r="I69" s="9"/>
      <c r="J69" s="14"/>
      <c r="K69" s="9"/>
      <c r="L69" s="14"/>
      <c r="M69" s="9"/>
      <c r="N69" s="14"/>
    </row>
    <row r="70" spans="1:14" ht="12" customHeight="1">
      <c r="A70" s="15" t="s">
        <v>358</v>
      </c>
      <c r="B70" s="16"/>
      <c r="C70" s="119"/>
      <c r="D70" s="8"/>
      <c r="E70" s="9"/>
      <c r="F70" s="14"/>
      <c r="G70" s="9"/>
      <c r="H70" s="14"/>
      <c r="I70" s="9"/>
      <c r="J70" s="14"/>
      <c r="K70" s="9"/>
      <c r="L70" s="14"/>
      <c r="M70" s="9"/>
      <c r="N70" s="14"/>
    </row>
    <row r="71" spans="1:14" ht="12" customHeight="1">
      <c r="A71" s="16" t="s">
        <v>437</v>
      </c>
      <c r="B71" s="16"/>
      <c r="C71" s="119"/>
      <c r="D71" s="8"/>
      <c r="E71" s="9">
        <v>245000</v>
      </c>
      <c r="F71" s="14"/>
      <c r="G71" s="9">
        <v>320000</v>
      </c>
      <c r="H71" s="14"/>
      <c r="I71" s="9">
        <v>377000</v>
      </c>
      <c r="J71" s="14"/>
      <c r="K71" s="9">
        <v>369000</v>
      </c>
      <c r="L71" s="14"/>
      <c r="M71" s="9">
        <v>346000</v>
      </c>
      <c r="N71" s="14"/>
    </row>
    <row r="72" spans="1:14" ht="11.25" customHeight="1">
      <c r="A72" s="16" t="s">
        <v>55</v>
      </c>
      <c r="B72" s="16"/>
      <c r="C72" s="119"/>
      <c r="D72" s="8"/>
      <c r="E72" s="9">
        <v>88358</v>
      </c>
      <c r="F72" s="14"/>
      <c r="G72" s="9">
        <v>114550</v>
      </c>
      <c r="H72" s="14"/>
      <c r="I72" s="9">
        <v>135893</v>
      </c>
      <c r="J72" s="14"/>
      <c r="K72" s="9">
        <v>132872</v>
      </c>
      <c r="L72" s="14"/>
      <c r="M72" s="9">
        <v>124417</v>
      </c>
      <c r="N72" s="14"/>
    </row>
    <row r="73" spans="1:14" ht="12" customHeight="1">
      <c r="A73" s="15" t="s">
        <v>335</v>
      </c>
      <c r="B73" s="16"/>
      <c r="C73" s="120"/>
      <c r="D73" s="8"/>
      <c r="E73" s="9">
        <v>15</v>
      </c>
      <c r="F73" s="14"/>
      <c r="G73" s="9">
        <v>15</v>
      </c>
      <c r="H73" s="14"/>
      <c r="I73" s="9">
        <v>15</v>
      </c>
      <c r="J73" s="14"/>
      <c r="K73" s="9">
        <v>15</v>
      </c>
      <c r="L73" s="14"/>
      <c r="M73" s="9">
        <v>15</v>
      </c>
      <c r="N73" s="14"/>
    </row>
    <row r="74" spans="1:14" ht="11.25" customHeight="1">
      <c r="A74" s="15" t="s">
        <v>56</v>
      </c>
      <c r="B74" s="16"/>
      <c r="C74" s="120"/>
      <c r="D74" s="8"/>
      <c r="E74" s="9">
        <v>3428</v>
      </c>
      <c r="F74" s="14"/>
      <c r="G74" s="9">
        <v>3524</v>
      </c>
      <c r="H74" s="14"/>
      <c r="I74" s="9">
        <v>3731</v>
      </c>
      <c r="J74" s="14"/>
      <c r="K74" s="9">
        <v>4245</v>
      </c>
      <c r="L74" s="14"/>
      <c r="M74" s="9">
        <v>2519</v>
      </c>
      <c r="N74" s="14"/>
    </row>
    <row r="75" spans="1:14" ht="11.25" customHeight="1">
      <c r="A75" s="11" t="s">
        <v>19</v>
      </c>
      <c r="B75" s="11"/>
      <c r="C75" s="120"/>
      <c r="D75" s="8"/>
      <c r="E75" s="9"/>
      <c r="F75" s="14"/>
      <c r="G75" s="9"/>
      <c r="H75" s="14"/>
      <c r="I75" s="9"/>
      <c r="J75" s="14"/>
      <c r="K75" s="9"/>
      <c r="L75" s="14"/>
      <c r="M75" s="9"/>
      <c r="N75" s="14"/>
    </row>
    <row r="76" spans="1:14" ht="11.25" customHeight="1">
      <c r="A76" s="16" t="s">
        <v>20</v>
      </c>
      <c r="B76" s="16"/>
      <c r="C76" s="119" t="s">
        <v>14</v>
      </c>
      <c r="D76" s="8"/>
      <c r="E76" s="9">
        <v>2746989</v>
      </c>
      <c r="F76" s="14"/>
      <c r="G76" s="9">
        <v>2568877</v>
      </c>
      <c r="H76" s="14"/>
      <c r="I76" s="9">
        <v>2569478</v>
      </c>
      <c r="J76" s="14"/>
      <c r="K76" s="9">
        <v>2894161</v>
      </c>
      <c r="L76" s="14"/>
      <c r="M76" s="9">
        <v>2969845</v>
      </c>
      <c r="N76" s="14"/>
    </row>
    <row r="77" spans="1:14" ht="11.25" customHeight="1">
      <c r="A77" s="16" t="s">
        <v>57</v>
      </c>
      <c r="B77" s="16"/>
      <c r="C77" s="119"/>
      <c r="D77" s="8"/>
      <c r="E77" s="9"/>
      <c r="F77" s="14"/>
      <c r="G77" s="9"/>
      <c r="H77" s="14"/>
      <c r="I77" s="9"/>
      <c r="J77" s="14"/>
      <c r="K77" s="9"/>
      <c r="L77" s="14"/>
      <c r="M77" s="9"/>
      <c r="N77" s="14"/>
    </row>
    <row r="78" spans="1:14" ht="11.25" customHeight="1">
      <c r="A78" s="21" t="s">
        <v>58</v>
      </c>
      <c r="B78" s="16"/>
      <c r="C78" s="119" t="s">
        <v>17</v>
      </c>
      <c r="D78" s="8"/>
      <c r="E78" s="9">
        <v>208360</v>
      </c>
      <c r="F78" s="14"/>
      <c r="G78" s="9">
        <v>236468</v>
      </c>
      <c r="H78" s="14"/>
      <c r="I78" s="9">
        <v>235970</v>
      </c>
      <c r="J78" s="14" t="s">
        <v>115</v>
      </c>
      <c r="K78" s="9">
        <v>251838</v>
      </c>
      <c r="L78" s="14"/>
      <c r="M78" s="9">
        <v>272432</v>
      </c>
      <c r="N78" s="14"/>
    </row>
    <row r="79" spans="1:14" ht="11.25" customHeight="1">
      <c r="A79" s="21" t="s">
        <v>59</v>
      </c>
      <c r="B79" s="16"/>
      <c r="C79" s="119" t="s">
        <v>17</v>
      </c>
      <c r="D79" s="36"/>
      <c r="E79" s="9">
        <v>183383</v>
      </c>
      <c r="F79" s="29"/>
      <c r="G79" s="9">
        <v>193453</v>
      </c>
      <c r="H79" s="29"/>
      <c r="I79" s="9">
        <v>189128</v>
      </c>
      <c r="J79" s="29" t="s">
        <v>115</v>
      </c>
      <c r="K79" s="9">
        <v>83076</v>
      </c>
      <c r="L79" s="29"/>
      <c r="M79" s="9">
        <v>147089</v>
      </c>
      <c r="N79" s="29"/>
    </row>
    <row r="80" spans="1:14" ht="11.25" customHeight="1">
      <c r="A80" s="21" t="s">
        <v>36</v>
      </c>
      <c r="B80" s="16"/>
      <c r="C80" s="119" t="s">
        <v>17</v>
      </c>
      <c r="D80" s="36"/>
      <c r="E80" s="31">
        <v>2500652</v>
      </c>
      <c r="F80" s="29"/>
      <c r="G80" s="31">
        <v>2310283</v>
      </c>
      <c r="H80" s="29"/>
      <c r="I80" s="31">
        <v>1860996</v>
      </c>
      <c r="J80" s="29"/>
      <c r="K80" s="31">
        <v>2014304</v>
      </c>
      <c r="L80" s="29"/>
      <c r="M80" s="31">
        <v>1749144</v>
      </c>
      <c r="N80" s="29"/>
    </row>
    <row r="81" spans="1:14" ht="11.25" customHeight="1">
      <c r="A81" s="11" t="s">
        <v>60</v>
      </c>
      <c r="B81" s="16"/>
      <c r="C81" s="120"/>
      <c r="D81" s="8"/>
      <c r="E81" s="9"/>
      <c r="F81" s="14"/>
      <c r="G81" s="9"/>
      <c r="H81" s="14"/>
      <c r="I81" s="9"/>
      <c r="J81" s="14"/>
      <c r="K81" s="9"/>
      <c r="L81" s="14"/>
      <c r="M81" s="9"/>
      <c r="N81" s="14"/>
    </row>
    <row r="82" spans="1:14" ht="11.25" customHeight="1">
      <c r="A82" s="16" t="s">
        <v>61</v>
      </c>
      <c r="B82" s="16"/>
      <c r="C82" s="120"/>
      <c r="D82" s="8"/>
      <c r="E82" s="9">
        <v>1</v>
      </c>
      <c r="F82" s="14"/>
      <c r="G82" s="9">
        <v>2</v>
      </c>
      <c r="H82" s="14"/>
      <c r="I82" s="9" t="s">
        <v>289</v>
      </c>
      <c r="J82" s="14" t="s">
        <v>115</v>
      </c>
      <c r="K82" s="9" t="s">
        <v>289</v>
      </c>
      <c r="L82" s="14"/>
      <c r="M82" s="9" t="s">
        <v>289</v>
      </c>
      <c r="N82" s="14"/>
    </row>
    <row r="83" spans="1:14" ht="11.25" customHeight="1">
      <c r="A83" s="16" t="s">
        <v>62</v>
      </c>
      <c r="B83" s="16"/>
      <c r="C83" s="119"/>
      <c r="D83" s="8"/>
      <c r="E83" s="9">
        <v>1756</v>
      </c>
      <c r="F83" s="14"/>
      <c r="G83" s="9">
        <v>1790</v>
      </c>
      <c r="H83" s="14" t="s">
        <v>115</v>
      </c>
      <c r="I83" s="9">
        <v>25</v>
      </c>
      <c r="J83" s="14" t="s">
        <v>115</v>
      </c>
      <c r="K83" s="9">
        <v>17</v>
      </c>
      <c r="L83" s="14"/>
      <c r="M83" s="9">
        <v>25</v>
      </c>
      <c r="N83" s="14"/>
    </row>
    <row r="84" spans="1:14" ht="11.25" customHeight="1">
      <c r="A84" s="11" t="s">
        <v>11</v>
      </c>
      <c r="B84" s="16"/>
      <c r="C84" s="119"/>
      <c r="D84" s="8"/>
      <c r="E84" s="9"/>
      <c r="F84" s="14"/>
      <c r="G84" s="9"/>
      <c r="H84" s="14"/>
      <c r="I84" s="9"/>
      <c r="J84" s="14"/>
      <c r="K84" s="9"/>
      <c r="L84" s="14"/>
      <c r="M84" s="9"/>
      <c r="N84" s="14"/>
    </row>
    <row r="85" spans="1:14" ht="11.25" customHeight="1">
      <c r="A85" s="16" t="s">
        <v>22</v>
      </c>
      <c r="B85" s="16"/>
      <c r="C85" s="119"/>
      <c r="D85" s="8"/>
      <c r="E85" s="9">
        <v>446104</v>
      </c>
      <c r="F85" s="14"/>
      <c r="G85" s="9">
        <v>413991</v>
      </c>
      <c r="H85" s="14"/>
      <c r="I85" s="9">
        <v>426360</v>
      </c>
      <c r="J85" s="14"/>
      <c r="K85" s="9">
        <v>455625</v>
      </c>
      <c r="L85" s="14" t="s">
        <v>109</v>
      </c>
      <c r="M85" s="9">
        <v>453893</v>
      </c>
      <c r="N85" s="14"/>
    </row>
    <row r="86" spans="1:14" ht="11.25" customHeight="1">
      <c r="A86" s="16" t="s">
        <v>36</v>
      </c>
      <c r="B86" s="16"/>
      <c r="C86" s="119"/>
      <c r="D86" s="8"/>
      <c r="E86" s="9">
        <v>302122</v>
      </c>
      <c r="F86" s="14"/>
      <c r="G86" s="9">
        <v>320364</v>
      </c>
      <c r="H86" s="14"/>
      <c r="I86" s="9">
        <v>316834</v>
      </c>
      <c r="J86" s="14" t="s">
        <v>115</v>
      </c>
      <c r="K86" s="9">
        <v>327205</v>
      </c>
      <c r="L86" s="14"/>
      <c r="M86" s="9">
        <v>279734</v>
      </c>
      <c r="N86" s="14"/>
    </row>
    <row r="87" spans="1:14" ht="11.25" customHeight="1">
      <c r="A87" s="130" t="s">
        <v>63</v>
      </c>
      <c r="B87" s="130"/>
      <c r="C87" s="130"/>
      <c r="D87" s="8"/>
      <c r="E87" s="9"/>
      <c r="F87" s="14"/>
      <c r="G87" s="9"/>
      <c r="H87" s="14"/>
      <c r="I87" s="9"/>
      <c r="J87" s="14"/>
      <c r="K87" s="9"/>
      <c r="L87" s="14"/>
      <c r="M87" s="9"/>
      <c r="N87" s="14"/>
    </row>
    <row r="88" spans="1:14" ht="12" customHeight="1">
      <c r="A88" s="15" t="s">
        <v>359</v>
      </c>
      <c r="B88" s="16"/>
      <c r="C88" s="17"/>
      <c r="D88" s="8"/>
      <c r="E88" s="87" t="s">
        <v>289</v>
      </c>
      <c r="F88" s="88" t="s">
        <v>109</v>
      </c>
      <c r="G88" s="87" t="s">
        <v>289</v>
      </c>
      <c r="H88" s="88" t="s">
        <v>115</v>
      </c>
      <c r="I88" s="87" t="s">
        <v>289</v>
      </c>
      <c r="J88" s="88" t="s">
        <v>115</v>
      </c>
      <c r="K88" s="87" t="s">
        <v>289</v>
      </c>
      <c r="L88" s="14"/>
      <c r="M88" s="87" t="s">
        <v>289</v>
      </c>
      <c r="N88" s="14"/>
    </row>
    <row r="89" spans="1:14" ht="11.25" customHeight="1">
      <c r="A89" s="15" t="s">
        <v>23</v>
      </c>
      <c r="B89" s="16"/>
      <c r="C89" s="120"/>
      <c r="D89" s="8"/>
      <c r="E89" s="9">
        <v>163620</v>
      </c>
      <c r="F89" s="14"/>
      <c r="G89" s="9">
        <v>287451</v>
      </c>
      <c r="H89" s="14"/>
      <c r="I89" s="9">
        <v>306668</v>
      </c>
      <c r="J89" s="14"/>
      <c r="K89" s="9">
        <v>268657</v>
      </c>
      <c r="L89" s="14"/>
      <c r="M89" s="9">
        <v>199605</v>
      </c>
      <c r="N89" s="14"/>
    </row>
    <row r="90" spans="1:14" ht="12" customHeight="1">
      <c r="A90" s="15" t="s">
        <v>438</v>
      </c>
      <c r="B90" s="16"/>
      <c r="C90" s="119" t="s">
        <v>344</v>
      </c>
      <c r="D90" s="8"/>
      <c r="E90" s="5">
        <v>33372</v>
      </c>
      <c r="F90" s="6"/>
      <c r="G90" s="5">
        <v>33593</v>
      </c>
      <c r="H90" s="6"/>
      <c r="I90" s="5">
        <v>34992</v>
      </c>
      <c r="J90" s="7"/>
      <c r="K90" s="5">
        <v>37452</v>
      </c>
      <c r="L90" s="7"/>
      <c r="M90" s="5">
        <v>40362</v>
      </c>
      <c r="N90" s="7"/>
    </row>
    <row r="91" spans="1:14" ht="11.25" customHeight="1">
      <c r="A91" s="15" t="s">
        <v>64</v>
      </c>
      <c r="B91" s="16"/>
      <c r="C91" s="119"/>
      <c r="D91" s="8"/>
      <c r="E91" s="9"/>
      <c r="F91" s="14"/>
      <c r="G91" s="9"/>
      <c r="H91" s="14"/>
      <c r="I91" s="9"/>
      <c r="J91" s="14"/>
      <c r="K91" s="9"/>
      <c r="L91" s="14"/>
      <c r="M91" s="9"/>
      <c r="N91" s="14"/>
    </row>
    <row r="92" spans="1:14" ht="11.25" customHeight="1">
      <c r="A92" s="16" t="s">
        <v>65</v>
      </c>
      <c r="B92" s="16"/>
      <c r="C92" s="119"/>
      <c r="D92" s="8"/>
      <c r="E92" s="9">
        <v>488215</v>
      </c>
      <c r="F92" s="14"/>
      <c r="G92" s="9">
        <v>464056</v>
      </c>
      <c r="H92" s="14"/>
      <c r="I92" s="9">
        <v>564017</v>
      </c>
      <c r="J92" s="14"/>
      <c r="K92" s="9">
        <v>425629</v>
      </c>
      <c r="L92" s="14"/>
      <c r="M92" s="9">
        <v>435273</v>
      </c>
      <c r="N92" s="14"/>
    </row>
    <row r="93" spans="1:14" ht="11.25" customHeight="1">
      <c r="A93" s="16" t="s">
        <v>66</v>
      </c>
      <c r="B93" s="16"/>
      <c r="C93" s="120"/>
      <c r="D93" s="8"/>
      <c r="E93" s="9">
        <v>13258195</v>
      </c>
      <c r="F93" s="14"/>
      <c r="G93" s="9">
        <v>13242893</v>
      </c>
      <c r="H93" s="14"/>
      <c r="I93" s="9">
        <v>15127163</v>
      </c>
      <c r="J93" s="14"/>
      <c r="K93" s="9">
        <v>41190217</v>
      </c>
      <c r="L93" s="14"/>
      <c r="M93" s="9">
        <v>38527423</v>
      </c>
      <c r="N93" s="14"/>
    </row>
    <row r="94" spans="1:14" ht="11.25" customHeight="1">
      <c r="A94" s="16" t="s">
        <v>67</v>
      </c>
      <c r="B94" s="16"/>
      <c r="C94" s="119"/>
      <c r="D94" s="8"/>
      <c r="E94" s="9">
        <v>147064</v>
      </c>
      <c r="F94" s="14"/>
      <c r="G94" s="9">
        <v>152917</v>
      </c>
      <c r="H94" s="14"/>
      <c r="I94" s="9">
        <v>129502</v>
      </c>
      <c r="J94" s="14"/>
      <c r="K94" s="9">
        <v>107265</v>
      </c>
      <c r="L94" s="14"/>
      <c r="M94" s="9">
        <v>102400</v>
      </c>
      <c r="N94" s="14"/>
    </row>
    <row r="95" spans="1:14" ht="11.25" customHeight="1">
      <c r="A95" s="16" t="s">
        <v>68</v>
      </c>
      <c r="B95" s="16"/>
      <c r="C95" s="119"/>
      <c r="D95" s="8"/>
      <c r="E95" s="9">
        <v>745498</v>
      </c>
      <c r="F95" s="14"/>
      <c r="G95" s="9">
        <v>798407</v>
      </c>
      <c r="H95" s="14"/>
      <c r="I95" s="9">
        <v>654711</v>
      </c>
      <c r="J95" s="14" t="s">
        <v>115</v>
      </c>
      <c r="K95" s="9">
        <v>877147</v>
      </c>
      <c r="L95" s="14"/>
      <c r="M95" s="9">
        <v>961800</v>
      </c>
      <c r="N95" s="14"/>
    </row>
    <row r="96" spans="1:14" ht="11.25" customHeight="1">
      <c r="A96" s="15" t="s">
        <v>69</v>
      </c>
      <c r="B96" s="16"/>
      <c r="C96" s="119"/>
      <c r="D96" s="8"/>
      <c r="E96" s="31">
        <v>62322</v>
      </c>
      <c r="F96" s="29"/>
      <c r="G96" s="31">
        <v>53395</v>
      </c>
      <c r="H96" s="29"/>
      <c r="I96" s="31">
        <v>59818</v>
      </c>
      <c r="J96" s="29"/>
      <c r="K96" s="31">
        <v>62132</v>
      </c>
      <c r="L96" s="29"/>
      <c r="M96" s="31">
        <v>62948</v>
      </c>
      <c r="N96" s="29"/>
    </row>
    <row r="97" spans="1:14" ht="11.25" customHeight="1">
      <c r="A97" s="15" t="s">
        <v>70</v>
      </c>
      <c r="B97" s="16"/>
      <c r="C97" s="120"/>
      <c r="D97" s="8"/>
      <c r="E97" s="23">
        <v>332101</v>
      </c>
      <c r="F97" s="24"/>
      <c r="G97" s="23">
        <v>346315</v>
      </c>
      <c r="H97" s="24"/>
      <c r="I97" s="23">
        <v>364166</v>
      </c>
      <c r="J97" s="24"/>
      <c r="K97" s="23">
        <v>373411</v>
      </c>
      <c r="L97" s="24"/>
      <c r="M97" s="23">
        <v>459209</v>
      </c>
      <c r="N97" s="24"/>
    </row>
    <row r="98" spans="1:14" ht="11.25" customHeight="1">
      <c r="A98" s="15" t="s">
        <v>71</v>
      </c>
      <c r="B98" s="16"/>
      <c r="C98" s="119"/>
      <c r="D98" s="8"/>
      <c r="E98" s="31"/>
      <c r="F98" s="29"/>
      <c r="G98" s="31"/>
      <c r="H98" s="29"/>
      <c r="I98" s="31"/>
      <c r="J98" s="29"/>
      <c r="K98" s="31"/>
      <c r="L98" s="29"/>
      <c r="M98" s="31"/>
      <c r="N98" s="29"/>
    </row>
    <row r="99" spans="1:14" ht="11.25" customHeight="1">
      <c r="A99" s="16" t="s">
        <v>72</v>
      </c>
      <c r="B99" s="16"/>
      <c r="C99" s="119" t="s">
        <v>344</v>
      </c>
      <c r="D99" s="8"/>
      <c r="E99" s="31">
        <v>343</v>
      </c>
      <c r="F99" s="29"/>
      <c r="G99" s="31">
        <v>409</v>
      </c>
      <c r="H99" s="29"/>
      <c r="I99" s="31">
        <v>402</v>
      </c>
      <c r="J99" s="29"/>
      <c r="K99" s="31">
        <v>325</v>
      </c>
      <c r="L99" s="29"/>
      <c r="M99" s="31">
        <v>466</v>
      </c>
      <c r="N99" s="29"/>
    </row>
    <row r="100" spans="1:14" ht="11.25" customHeight="1">
      <c r="A100" s="16" t="s">
        <v>73</v>
      </c>
      <c r="B100" s="16"/>
      <c r="C100" s="119" t="s">
        <v>17</v>
      </c>
      <c r="D100" s="8"/>
      <c r="E100" s="19">
        <v>279</v>
      </c>
      <c r="F100" s="25"/>
      <c r="G100" s="19">
        <v>347</v>
      </c>
      <c r="H100" s="25"/>
      <c r="I100" s="19">
        <v>441</v>
      </c>
      <c r="J100" s="25"/>
      <c r="K100" s="19">
        <v>551</v>
      </c>
      <c r="L100" s="25"/>
      <c r="M100" s="19">
        <v>470</v>
      </c>
      <c r="N100" s="25"/>
    </row>
    <row r="101" spans="1:14" ht="11.25" customHeight="1">
      <c r="A101" s="21" t="s">
        <v>4</v>
      </c>
      <c r="B101" s="16"/>
      <c r="C101" s="119" t="s">
        <v>17</v>
      </c>
      <c r="D101" s="36"/>
      <c r="E101" s="38">
        <f>SUM(E99:E100)</f>
        <v>622</v>
      </c>
      <c r="F101" s="39"/>
      <c r="G101" s="38">
        <f>SUM(G99:G100)</f>
        <v>756</v>
      </c>
      <c r="H101" s="39"/>
      <c r="I101" s="38">
        <f>SUM(I99:I100)</f>
        <v>843</v>
      </c>
      <c r="J101" s="39"/>
      <c r="K101" s="38">
        <f>SUM(K99:K100)</f>
        <v>876</v>
      </c>
      <c r="L101" s="39"/>
      <c r="M101" s="38">
        <f>SUM(M99:M100)</f>
        <v>936</v>
      </c>
      <c r="N101" s="39"/>
    </row>
    <row r="102" spans="1:14" ht="11.25" customHeight="1">
      <c r="A102" s="15" t="s">
        <v>112</v>
      </c>
      <c r="B102" s="16"/>
      <c r="C102" s="119"/>
      <c r="D102" s="8"/>
      <c r="E102" s="31">
        <v>14065</v>
      </c>
      <c r="F102" s="29"/>
      <c r="G102" s="31">
        <v>8730</v>
      </c>
      <c r="H102" s="29"/>
      <c r="I102" s="31">
        <v>14769</v>
      </c>
      <c r="J102" s="29"/>
      <c r="K102" s="31">
        <v>12357</v>
      </c>
      <c r="L102" s="29"/>
      <c r="M102" s="31">
        <v>11773</v>
      </c>
      <c r="N102" s="29"/>
    </row>
    <row r="103" spans="1:14" ht="11.25" customHeight="1">
      <c r="A103" s="15" t="s">
        <v>74</v>
      </c>
      <c r="B103" s="16"/>
      <c r="C103" s="119"/>
      <c r="D103" s="36"/>
      <c r="E103" s="31">
        <v>6739834</v>
      </c>
      <c r="F103" s="29"/>
      <c r="G103" s="31">
        <v>6986491</v>
      </c>
      <c r="H103" s="29"/>
      <c r="I103" s="31">
        <v>9221458</v>
      </c>
      <c r="J103" s="29" t="s">
        <v>115</v>
      </c>
      <c r="K103" s="31">
        <v>6251969</v>
      </c>
      <c r="L103" s="29"/>
      <c r="M103" s="31">
        <v>6075893</v>
      </c>
      <c r="N103" s="29"/>
    </row>
    <row r="104" spans="1:14" ht="12" customHeight="1">
      <c r="A104" s="15" t="s">
        <v>336</v>
      </c>
      <c r="B104" s="16"/>
      <c r="C104" s="119" t="s">
        <v>344</v>
      </c>
      <c r="D104" s="36"/>
      <c r="E104" s="31">
        <v>6500</v>
      </c>
      <c r="F104" s="29"/>
      <c r="G104" s="31">
        <v>6500</v>
      </c>
      <c r="H104" s="29"/>
      <c r="I104" s="31">
        <v>6500</v>
      </c>
      <c r="J104" s="29"/>
      <c r="K104" s="31">
        <v>6500</v>
      </c>
      <c r="L104" s="29"/>
      <c r="M104" s="31">
        <v>6500</v>
      </c>
      <c r="N104" s="29"/>
    </row>
    <row r="105" spans="1:14" ht="11.25" customHeight="1">
      <c r="A105" s="15" t="s">
        <v>75</v>
      </c>
      <c r="B105" s="16"/>
      <c r="C105" s="119"/>
      <c r="D105" s="36"/>
      <c r="E105" s="31"/>
      <c r="F105" s="29"/>
      <c r="G105" s="31"/>
      <c r="H105" s="29"/>
      <c r="I105" s="31"/>
      <c r="J105" s="29"/>
      <c r="K105" s="31"/>
      <c r="L105" s="29"/>
      <c r="M105" s="31"/>
      <c r="N105" s="29"/>
    </row>
    <row r="106" spans="1:14" ht="11.25" customHeight="1">
      <c r="A106" s="16" t="s">
        <v>76</v>
      </c>
      <c r="B106" s="16"/>
      <c r="C106" s="119"/>
      <c r="D106" s="36"/>
      <c r="E106" s="41" t="s">
        <v>13</v>
      </c>
      <c r="F106" s="29"/>
      <c r="G106" s="41" t="s">
        <v>13</v>
      </c>
      <c r="H106" s="29"/>
      <c r="I106" s="41" t="s">
        <v>13</v>
      </c>
      <c r="J106" s="29"/>
      <c r="K106" s="41">
        <v>27900</v>
      </c>
      <c r="L106" s="29" t="s">
        <v>109</v>
      </c>
      <c r="M106" s="41">
        <v>33000</v>
      </c>
      <c r="N106" s="29"/>
    </row>
    <row r="107" spans="1:14" ht="12" customHeight="1">
      <c r="A107" s="16" t="s">
        <v>360</v>
      </c>
      <c r="B107" s="16"/>
      <c r="C107" s="119"/>
      <c r="D107" s="36"/>
      <c r="E107" s="31">
        <v>40194</v>
      </c>
      <c r="F107" s="29"/>
      <c r="G107" s="31">
        <v>53885</v>
      </c>
      <c r="H107" s="29" t="s">
        <v>109</v>
      </c>
      <c r="I107" s="31">
        <v>76356</v>
      </c>
      <c r="J107" s="29" t="s">
        <v>109</v>
      </c>
      <c r="K107" s="31">
        <v>89957</v>
      </c>
      <c r="L107" s="29" t="s">
        <v>109</v>
      </c>
      <c r="M107" s="31">
        <v>87520</v>
      </c>
      <c r="N107" s="29"/>
    </row>
    <row r="108" spans="1:14" ht="11.25" customHeight="1">
      <c r="A108" s="15" t="s">
        <v>77</v>
      </c>
      <c r="B108" s="16"/>
      <c r="C108" s="119"/>
      <c r="D108" s="36"/>
      <c r="E108" s="31">
        <v>456</v>
      </c>
      <c r="F108" s="29"/>
      <c r="G108" s="31">
        <v>506</v>
      </c>
      <c r="H108" s="29"/>
      <c r="I108" s="31">
        <v>424</v>
      </c>
      <c r="J108" s="29"/>
      <c r="K108" s="31">
        <v>120</v>
      </c>
      <c r="L108" s="29"/>
      <c r="M108" s="31">
        <v>150</v>
      </c>
      <c r="N108" s="29"/>
    </row>
    <row r="109" spans="1:14" ht="11.25" customHeight="1">
      <c r="A109" s="15" t="s">
        <v>24</v>
      </c>
      <c r="B109" s="16"/>
      <c r="C109" s="119"/>
      <c r="D109" s="36"/>
      <c r="E109" s="31">
        <v>558960</v>
      </c>
      <c r="F109" s="29"/>
      <c r="G109" s="31">
        <v>438948</v>
      </c>
      <c r="H109" s="29"/>
      <c r="I109" s="31">
        <v>559782</v>
      </c>
      <c r="J109" s="29"/>
      <c r="K109" s="31">
        <v>422508</v>
      </c>
      <c r="L109" s="29" t="s">
        <v>109</v>
      </c>
      <c r="M109" s="31">
        <v>486624</v>
      </c>
      <c r="N109" s="29"/>
    </row>
    <row r="110" spans="1:14" ht="11.25" customHeight="1">
      <c r="A110" s="15" t="s">
        <v>78</v>
      </c>
      <c r="B110" s="16"/>
      <c r="C110" s="119"/>
      <c r="D110" s="36"/>
      <c r="E110" s="31">
        <v>85703</v>
      </c>
      <c r="F110" s="29"/>
      <c r="G110" s="31">
        <v>194463</v>
      </c>
      <c r="H110" s="29"/>
      <c r="I110" s="31">
        <v>188027</v>
      </c>
      <c r="J110" s="29"/>
      <c r="K110" s="31">
        <v>91724</v>
      </c>
      <c r="L110" s="29"/>
      <c r="M110" s="31">
        <v>41219</v>
      </c>
      <c r="N110" s="29"/>
    </row>
    <row r="111" spans="1:14" ht="12" customHeight="1">
      <c r="A111" s="15" t="s">
        <v>361</v>
      </c>
      <c r="B111" s="16"/>
      <c r="C111" s="119"/>
      <c r="D111" s="36"/>
      <c r="E111" s="31">
        <v>4764</v>
      </c>
      <c r="F111" s="29"/>
      <c r="G111" s="31">
        <v>5500</v>
      </c>
      <c r="H111" s="29"/>
      <c r="I111" s="31">
        <v>350</v>
      </c>
      <c r="J111" s="29"/>
      <c r="K111" s="31">
        <v>350</v>
      </c>
      <c r="L111" s="29"/>
      <c r="M111" s="31">
        <v>7500</v>
      </c>
      <c r="N111" s="29"/>
    </row>
    <row r="112" spans="1:14" ht="11.25" customHeight="1">
      <c r="A112" s="15" t="s">
        <v>79</v>
      </c>
      <c r="B112" s="16"/>
      <c r="C112" s="119" t="s">
        <v>344</v>
      </c>
      <c r="D112" s="36"/>
      <c r="E112" s="31">
        <v>7802</v>
      </c>
      <c r="F112" s="29"/>
      <c r="G112" s="31">
        <v>7547</v>
      </c>
      <c r="H112" s="29"/>
      <c r="I112" s="31">
        <v>8566</v>
      </c>
      <c r="J112" s="29"/>
      <c r="K112" s="31">
        <v>9508</v>
      </c>
      <c r="L112" s="29"/>
      <c r="M112" s="31">
        <v>8371</v>
      </c>
      <c r="N112" s="29"/>
    </row>
    <row r="113" spans="1:14" ht="12" customHeight="1">
      <c r="A113" s="15" t="s">
        <v>337</v>
      </c>
      <c r="B113" s="16"/>
      <c r="C113" s="119"/>
      <c r="D113" s="36"/>
      <c r="E113" s="31"/>
      <c r="F113" s="29"/>
      <c r="G113" s="31"/>
      <c r="H113" s="29"/>
      <c r="I113" s="31"/>
      <c r="J113" s="29"/>
      <c r="K113" s="31"/>
      <c r="L113" s="29"/>
      <c r="M113" s="31"/>
      <c r="N113" s="29"/>
    </row>
    <row r="114" spans="1:14" ht="11.25" customHeight="1">
      <c r="A114" s="16" t="s">
        <v>80</v>
      </c>
      <c r="B114" s="16"/>
      <c r="C114" s="119"/>
      <c r="D114" s="36"/>
      <c r="E114" s="31">
        <v>290000</v>
      </c>
      <c r="F114" s="29"/>
      <c r="G114" s="31">
        <v>290000</v>
      </c>
      <c r="H114" s="29"/>
      <c r="I114" s="31">
        <v>290000</v>
      </c>
      <c r="J114" s="29"/>
      <c r="K114" s="31">
        <v>290000</v>
      </c>
      <c r="L114" s="29"/>
      <c r="M114" s="31">
        <v>290000</v>
      </c>
      <c r="N114" s="29"/>
    </row>
    <row r="115" spans="1:14" ht="12" customHeight="1">
      <c r="A115" s="16" t="s">
        <v>362</v>
      </c>
      <c r="B115" s="16"/>
      <c r="C115" s="119"/>
      <c r="D115" s="36"/>
      <c r="E115" s="31">
        <v>591500</v>
      </c>
      <c r="F115" s="29"/>
      <c r="G115" s="31">
        <v>626100</v>
      </c>
      <c r="H115" s="29"/>
      <c r="I115" s="31">
        <v>648000</v>
      </c>
      <c r="J115" s="29"/>
      <c r="K115" s="31">
        <v>647000</v>
      </c>
      <c r="L115" s="29"/>
      <c r="M115" s="31">
        <v>654000</v>
      </c>
      <c r="N115" s="29"/>
    </row>
    <row r="116" spans="1:14" ht="11.25" customHeight="1">
      <c r="A116" s="15" t="s">
        <v>81</v>
      </c>
      <c r="B116" s="16"/>
      <c r="C116" s="119"/>
      <c r="D116" s="36"/>
      <c r="E116" s="31"/>
      <c r="F116" s="29"/>
      <c r="G116" s="31"/>
      <c r="H116" s="29"/>
      <c r="I116" s="31"/>
      <c r="J116" s="29"/>
      <c r="K116" s="31"/>
      <c r="L116" s="29"/>
      <c r="M116" s="31"/>
      <c r="N116" s="29"/>
    </row>
    <row r="117" spans="1:14" ht="11.25" customHeight="1">
      <c r="A117" s="16" t="s">
        <v>82</v>
      </c>
      <c r="B117" s="16"/>
      <c r="C117" s="119"/>
      <c r="D117" s="36"/>
      <c r="E117" s="31">
        <v>2935127</v>
      </c>
      <c r="F117" s="29"/>
      <c r="G117" s="31">
        <v>3425623</v>
      </c>
      <c r="H117" s="29"/>
      <c r="I117" s="31">
        <v>18545973</v>
      </c>
      <c r="J117" s="29"/>
      <c r="K117" s="31">
        <v>3712097</v>
      </c>
      <c r="L117" s="29"/>
      <c r="M117" s="31">
        <v>1934483</v>
      </c>
      <c r="N117" s="29"/>
    </row>
    <row r="118" spans="1:14" ht="11.25" customHeight="1">
      <c r="A118" s="16" t="s">
        <v>83</v>
      </c>
      <c r="B118" s="16"/>
      <c r="C118" s="119"/>
      <c r="D118" s="36"/>
      <c r="E118" s="31">
        <v>457665</v>
      </c>
      <c r="F118" s="29"/>
      <c r="G118" s="31">
        <v>565896</v>
      </c>
      <c r="H118" s="29"/>
      <c r="I118" s="31">
        <v>1158929</v>
      </c>
      <c r="J118" s="29"/>
      <c r="K118" s="31">
        <v>1308977</v>
      </c>
      <c r="L118" s="29"/>
      <c r="M118" s="31">
        <v>1282590</v>
      </c>
      <c r="N118" s="29"/>
    </row>
    <row r="119" spans="1:14" ht="11.25" customHeight="1">
      <c r="A119" s="16" t="s">
        <v>84</v>
      </c>
      <c r="B119" s="16"/>
      <c r="C119" s="119" t="s">
        <v>344</v>
      </c>
      <c r="D119" s="36"/>
      <c r="E119" s="31">
        <v>59421</v>
      </c>
      <c r="F119" s="29"/>
      <c r="G119" s="31">
        <v>56253</v>
      </c>
      <c r="H119" s="29"/>
      <c r="I119" s="31">
        <v>72763</v>
      </c>
      <c r="J119" s="29"/>
      <c r="K119" s="31">
        <v>57568</v>
      </c>
      <c r="L119" s="29"/>
      <c r="M119" s="31">
        <v>69822</v>
      </c>
      <c r="N119" s="29"/>
    </row>
    <row r="120" spans="1:14" ht="11.25" customHeight="1">
      <c r="A120" s="16" t="s">
        <v>85</v>
      </c>
      <c r="B120" s="16"/>
      <c r="C120" s="119"/>
      <c r="D120" s="36"/>
      <c r="E120" s="31">
        <v>3615728</v>
      </c>
      <c r="F120" s="29"/>
      <c r="G120" s="31">
        <v>3529274</v>
      </c>
      <c r="H120" s="29"/>
      <c r="I120" s="31">
        <v>2824181</v>
      </c>
      <c r="J120" s="29"/>
      <c r="K120" s="31">
        <v>3595970</v>
      </c>
      <c r="L120" s="29"/>
      <c r="M120" s="31">
        <v>3600000</v>
      </c>
      <c r="N120" s="29" t="s">
        <v>463</v>
      </c>
    </row>
    <row r="121" spans="1:14" ht="11.25" customHeight="1">
      <c r="A121" s="16" t="s">
        <v>86</v>
      </c>
      <c r="B121" s="16"/>
      <c r="C121" s="119"/>
      <c r="D121" s="36"/>
      <c r="E121" s="31">
        <v>1778715</v>
      </c>
      <c r="F121" s="29"/>
      <c r="G121" s="31">
        <v>1689042</v>
      </c>
      <c r="H121" s="29"/>
      <c r="I121" s="31">
        <v>2055940</v>
      </c>
      <c r="J121" s="29"/>
      <c r="K121" s="31">
        <v>2120878</v>
      </c>
      <c r="L121" s="29"/>
      <c r="M121" s="31">
        <v>2661770</v>
      </c>
      <c r="N121" s="29"/>
    </row>
    <row r="122" spans="1:14" ht="11.25" customHeight="1">
      <c r="A122" s="16" t="s">
        <v>87</v>
      </c>
      <c r="B122" s="16"/>
      <c r="C122" s="119" t="s">
        <v>344</v>
      </c>
      <c r="D122" s="36"/>
      <c r="E122" s="31">
        <v>63576</v>
      </c>
      <c r="F122" s="29"/>
      <c r="G122" s="31">
        <v>62060</v>
      </c>
      <c r="H122" s="29"/>
      <c r="I122" s="31">
        <v>63059</v>
      </c>
      <c r="J122" s="29"/>
      <c r="K122" s="31">
        <v>62199</v>
      </c>
      <c r="L122" s="29"/>
      <c r="M122" s="31">
        <v>62248</v>
      </c>
      <c r="N122" s="29"/>
    </row>
    <row r="123" spans="1:14" ht="11.25" customHeight="1">
      <c r="A123" s="16" t="s">
        <v>88</v>
      </c>
      <c r="B123" s="16"/>
      <c r="C123" s="119" t="s">
        <v>17</v>
      </c>
      <c r="D123" s="8"/>
      <c r="E123" s="9">
        <v>68239</v>
      </c>
      <c r="F123" s="14"/>
      <c r="G123" s="9">
        <v>76332</v>
      </c>
      <c r="H123" s="14"/>
      <c r="I123" s="9">
        <v>74224</v>
      </c>
      <c r="J123" s="14" t="s">
        <v>115</v>
      </c>
      <c r="K123" s="9">
        <v>65927</v>
      </c>
      <c r="L123" s="14"/>
      <c r="M123" s="9">
        <v>68017</v>
      </c>
      <c r="N123" s="14"/>
    </row>
    <row r="124" spans="1:14" ht="11.25" customHeight="1">
      <c r="A124" s="15" t="s">
        <v>325</v>
      </c>
      <c r="B124" s="16"/>
      <c r="C124" s="119"/>
      <c r="D124" s="8"/>
      <c r="E124" s="19">
        <v>94015</v>
      </c>
      <c r="F124" s="20"/>
      <c r="G124" s="19">
        <v>130329</v>
      </c>
      <c r="H124" s="20"/>
      <c r="I124" s="19">
        <v>87610</v>
      </c>
      <c r="J124" s="20"/>
      <c r="K124" s="19">
        <v>110833</v>
      </c>
      <c r="L124" s="20"/>
      <c r="M124" s="19">
        <v>128321</v>
      </c>
      <c r="N124" s="20"/>
    </row>
    <row r="125" spans="1:14" ht="11.25" customHeight="1">
      <c r="A125" s="134" t="s">
        <v>12</v>
      </c>
      <c r="B125" s="134"/>
      <c r="C125" s="134"/>
      <c r="D125" s="134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</row>
    <row r="126" spans="1:14" ht="11.25" customHeight="1">
      <c r="A126" s="131" t="s">
        <v>493</v>
      </c>
      <c r="B126" s="131"/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</row>
    <row r="127" spans="1:14" ht="11.25" customHeight="1">
      <c r="A127" s="131" t="s">
        <v>440</v>
      </c>
      <c r="B127" s="131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</row>
    <row r="128" spans="1:14" ht="11.25" customHeight="1">
      <c r="A128" s="132"/>
      <c r="B128" s="132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</row>
    <row r="129" spans="1:14" ht="11.25" customHeight="1">
      <c r="A129" s="131" t="s">
        <v>39</v>
      </c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</row>
    <row r="130" spans="1:14" ht="11.25" customHeight="1">
      <c r="A130" s="133"/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</row>
    <row r="131" spans="1:14" ht="12" customHeight="1">
      <c r="A131" s="130" t="s">
        <v>329</v>
      </c>
      <c r="B131" s="130"/>
      <c r="C131" s="130"/>
      <c r="D131" s="11"/>
      <c r="E131" s="12" t="s">
        <v>40</v>
      </c>
      <c r="F131" s="13"/>
      <c r="G131" s="12" t="s">
        <v>111</v>
      </c>
      <c r="H131" s="13"/>
      <c r="I131" s="12" t="s">
        <v>328</v>
      </c>
      <c r="J131" s="13"/>
      <c r="K131" s="12" t="s">
        <v>50</v>
      </c>
      <c r="L131" s="13"/>
      <c r="M131" s="12" t="s">
        <v>462</v>
      </c>
      <c r="N131" s="13"/>
    </row>
    <row r="132" spans="1:14" ht="11.25" customHeight="1">
      <c r="A132" s="130" t="s">
        <v>495</v>
      </c>
      <c r="B132" s="130"/>
      <c r="C132" s="130"/>
      <c r="D132" s="8"/>
      <c r="E132" s="31"/>
      <c r="F132" s="29"/>
      <c r="G132" s="31"/>
      <c r="H132" s="29"/>
      <c r="I132" s="31"/>
      <c r="J132" s="29"/>
      <c r="K132" s="31"/>
      <c r="L132" s="29"/>
      <c r="M132" s="31"/>
      <c r="N132" s="29"/>
    </row>
    <row r="133" spans="1:14" ht="11.25" customHeight="1">
      <c r="A133" s="15" t="s">
        <v>89</v>
      </c>
      <c r="B133" s="16"/>
      <c r="C133" s="17"/>
      <c r="D133" s="8"/>
      <c r="E133" s="9"/>
      <c r="F133" s="14"/>
      <c r="G133" s="9"/>
      <c r="H133" s="14"/>
      <c r="I133" s="9"/>
      <c r="J133" s="14"/>
      <c r="K133" s="9"/>
      <c r="L133" s="14"/>
      <c r="M133" s="9"/>
      <c r="N133" s="14"/>
    </row>
    <row r="134" spans="1:14" ht="12" customHeight="1">
      <c r="A134" s="16" t="s">
        <v>338</v>
      </c>
      <c r="B134" s="16"/>
      <c r="C134" s="119" t="s">
        <v>344</v>
      </c>
      <c r="D134" s="8"/>
      <c r="E134" s="31">
        <v>575</v>
      </c>
      <c r="F134" s="29"/>
      <c r="G134" s="31">
        <v>575</v>
      </c>
      <c r="H134" s="29"/>
      <c r="I134" s="31">
        <v>575</v>
      </c>
      <c r="J134" s="29"/>
      <c r="K134" s="31">
        <v>575</v>
      </c>
      <c r="L134" s="29"/>
      <c r="M134" s="31">
        <v>575</v>
      </c>
      <c r="N134" s="29"/>
    </row>
    <row r="135" spans="1:14" ht="11.25" customHeight="1">
      <c r="A135" s="16" t="s">
        <v>90</v>
      </c>
      <c r="B135" s="16"/>
      <c r="C135" s="119" t="s">
        <v>17</v>
      </c>
      <c r="D135" s="8"/>
      <c r="E135" s="19">
        <v>887</v>
      </c>
      <c r="F135" s="25"/>
      <c r="G135" s="19">
        <v>1052</v>
      </c>
      <c r="H135" s="25"/>
      <c r="I135" s="19">
        <v>1122</v>
      </c>
      <c r="J135" s="25"/>
      <c r="K135" s="19">
        <v>1016</v>
      </c>
      <c r="L135" s="25"/>
      <c r="M135" s="19">
        <v>1074</v>
      </c>
      <c r="N135" s="25"/>
    </row>
    <row r="136" spans="1:14" ht="12" customHeight="1">
      <c r="A136" s="21" t="s">
        <v>333</v>
      </c>
      <c r="B136" s="16"/>
      <c r="C136" s="119" t="s">
        <v>17</v>
      </c>
      <c r="D136" s="8"/>
      <c r="E136" s="31">
        <f>ROUND(SUM(E134:E135),-1)</f>
        <v>1460</v>
      </c>
      <c r="F136" s="30"/>
      <c r="G136" s="31">
        <f>ROUND(SUM(G134:G135),-1)</f>
        <v>1630</v>
      </c>
      <c r="H136" s="30"/>
      <c r="I136" s="31">
        <f>ROUND(SUM(I134:I135),-1)</f>
        <v>1700</v>
      </c>
      <c r="J136" s="29"/>
      <c r="K136" s="31">
        <f>ROUND(SUM(K134:K135),-1)</f>
        <v>1590</v>
      </c>
      <c r="L136" s="29"/>
      <c r="M136" s="31">
        <f>ROUND(SUM(M134:M135),-1)</f>
        <v>1650</v>
      </c>
      <c r="N136" s="29"/>
    </row>
    <row r="137" spans="1:14" ht="11.25" customHeight="1">
      <c r="A137" s="15" t="s">
        <v>91</v>
      </c>
      <c r="B137" s="16"/>
      <c r="C137" s="119"/>
      <c r="D137" s="8"/>
      <c r="E137" s="31">
        <v>111621</v>
      </c>
      <c r="F137" s="29"/>
      <c r="G137" s="31">
        <v>114870</v>
      </c>
      <c r="H137" s="30"/>
      <c r="I137" s="31">
        <v>101896</v>
      </c>
      <c r="J137" s="30"/>
      <c r="K137" s="31">
        <v>64827</v>
      </c>
      <c r="L137" s="30"/>
      <c r="M137" s="31">
        <v>6834</v>
      </c>
      <c r="N137" s="30"/>
    </row>
    <row r="138" spans="1:14" ht="11.25" customHeight="1">
      <c r="A138" s="15" t="s">
        <v>110</v>
      </c>
      <c r="B138" s="16"/>
      <c r="C138" s="119"/>
      <c r="D138" s="8"/>
      <c r="E138" s="31">
        <v>300</v>
      </c>
      <c r="F138" s="30"/>
      <c r="G138" s="31">
        <v>312</v>
      </c>
      <c r="H138" s="30"/>
      <c r="I138" s="31">
        <v>218</v>
      </c>
      <c r="J138" s="30"/>
      <c r="K138" s="31">
        <v>140276</v>
      </c>
      <c r="L138" s="30"/>
      <c r="M138" s="31">
        <v>177</v>
      </c>
      <c r="N138" s="30"/>
    </row>
    <row r="139" spans="1:14" ht="11.25" customHeight="1">
      <c r="A139" s="15" t="s">
        <v>92</v>
      </c>
      <c r="B139" s="16"/>
      <c r="C139" s="119"/>
      <c r="D139" s="8"/>
      <c r="E139" s="31">
        <v>42756</v>
      </c>
      <c r="F139" s="30"/>
      <c r="G139" s="31">
        <v>31234</v>
      </c>
      <c r="H139" s="29"/>
      <c r="I139" s="31">
        <v>28224</v>
      </c>
      <c r="J139" s="30"/>
      <c r="K139" s="31">
        <v>27132</v>
      </c>
      <c r="L139" s="30"/>
      <c r="M139" s="31">
        <v>44280</v>
      </c>
      <c r="N139" s="30"/>
    </row>
    <row r="140" spans="1:14" ht="11.25" customHeight="1">
      <c r="A140" s="130" t="s">
        <v>93</v>
      </c>
      <c r="B140" s="130"/>
      <c r="C140" s="130"/>
      <c r="D140" s="8"/>
      <c r="E140" s="31"/>
      <c r="F140" s="30"/>
      <c r="G140" s="31"/>
      <c r="H140" s="30"/>
      <c r="I140" s="31"/>
      <c r="J140" s="30"/>
      <c r="K140" s="31"/>
      <c r="L140" s="30"/>
      <c r="M140" s="31"/>
      <c r="N140" s="30"/>
    </row>
    <row r="141" spans="1:14" ht="11.25" customHeight="1">
      <c r="A141" s="15" t="s">
        <v>94</v>
      </c>
      <c r="B141" s="16"/>
      <c r="C141" s="17"/>
      <c r="D141" s="36"/>
      <c r="E141" s="31"/>
      <c r="F141" s="29"/>
      <c r="G141" s="31"/>
      <c r="H141" s="29"/>
      <c r="I141" s="31"/>
      <c r="J141" s="29"/>
      <c r="K141" s="31"/>
      <c r="L141" s="29"/>
      <c r="M141" s="31"/>
      <c r="N141" s="29"/>
    </row>
    <row r="142" spans="1:14" ht="11.25" customHeight="1">
      <c r="A142" s="16" t="s">
        <v>95</v>
      </c>
      <c r="B142" s="16"/>
      <c r="C142" s="119"/>
      <c r="D142" s="36"/>
      <c r="E142" s="116"/>
      <c r="F142" s="117"/>
      <c r="G142" s="116"/>
      <c r="H142" s="117"/>
      <c r="I142" s="116"/>
      <c r="J142" s="117"/>
      <c r="K142" s="116"/>
      <c r="L142" s="117"/>
      <c r="M142" s="116"/>
      <c r="N142" s="117"/>
    </row>
    <row r="143" spans="1:14" ht="11.25" customHeight="1">
      <c r="A143" s="21" t="s">
        <v>96</v>
      </c>
      <c r="B143" s="26"/>
      <c r="C143" s="119" t="s">
        <v>344</v>
      </c>
      <c r="D143" s="8"/>
      <c r="E143" s="9">
        <v>5097</v>
      </c>
      <c r="F143" s="14"/>
      <c r="G143" s="9">
        <v>6648</v>
      </c>
      <c r="H143" s="14"/>
      <c r="I143" s="9">
        <v>5786</v>
      </c>
      <c r="J143" s="14"/>
      <c r="K143" s="9">
        <v>4653</v>
      </c>
      <c r="L143" s="14"/>
      <c r="M143" s="9">
        <v>4309</v>
      </c>
      <c r="N143" s="14"/>
    </row>
    <row r="144" spans="1:14" ht="11.25" customHeight="1">
      <c r="A144" s="21" t="s">
        <v>97</v>
      </c>
      <c r="B144" s="26"/>
      <c r="C144" s="119" t="s">
        <v>17</v>
      </c>
      <c r="D144" s="8"/>
      <c r="E144" s="19">
        <v>6308</v>
      </c>
      <c r="F144" s="25"/>
      <c r="G144" s="19">
        <v>6530</v>
      </c>
      <c r="H144" s="25"/>
      <c r="I144" s="19">
        <v>5687</v>
      </c>
      <c r="J144" s="25"/>
      <c r="K144" s="19">
        <v>7097</v>
      </c>
      <c r="L144" s="25"/>
      <c r="M144" s="19">
        <v>6573</v>
      </c>
      <c r="N144" s="25"/>
    </row>
    <row r="145" spans="1:14" ht="11.25" customHeight="1">
      <c r="A145" s="26" t="s">
        <v>4</v>
      </c>
      <c r="B145" s="27"/>
      <c r="C145" s="119" t="s">
        <v>17</v>
      </c>
      <c r="D145" s="8"/>
      <c r="E145" s="38">
        <f>SUM(E143:E144)</f>
        <v>11405</v>
      </c>
      <c r="F145" s="39"/>
      <c r="G145" s="38">
        <f>SUM(G143:G144)</f>
        <v>13178</v>
      </c>
      <c r="H145" s="40"/>
      <c r="I145" s="38">
        <f>SUM(I143:I144)</f>
        <v>11473</v>
      </c>
      <c r="J145" s="39"/>
      <c r="K145" s="38">
        <f>SUM(K143:K144)</f>
        <v>11750</v>
      </c>
      <c r="L145" s="39"/>
      <c r="M145" s="38">
        <f>SUM(M143:M144)</f>
        <v>10882</v>
      </c>
      <c r="N145" s="39"/>
    </row>
    <row r="146" spans="1:14" ht="12" customHeight="1">
      <c r="A146" s="16" t="s">
        <v>339</v>
      </c>
      <c r="B146" s="26"/>
      <c r="C146" s="119" t="s">
        <v>17</v>
      </c>
      <c r="D146" s="8"/>
      <c r="E146" s="23">
        <v>2000</v>
      </c>
      <c r="F146" s="32"/>
      <c r="G146" s="23">
        <v>2000</v>
      </c>
      <c r="H146" s="32"/>
      <c r="I146" s="23">
        <v>2000</v>
      </c>
      <c r="J146" s="32"/>
      <c r="K146" s="23">
        <v>2000</v>
      </c>
      <c r="L146" s="32"/>
      <c r="M146" s="23">
        <v>2000</v>
      </c>
      <c r="N146" s="32"/>
    </row>
    <row r="147" spans="1:14" ht="12" customHeight="1">
      <c r="A147" s="15" t="s">
        <v>363</v>
      </c>
      <c r="B147" s="16"/>
      <c r="C147" s="120"/>
      <c r="D147" s="36"/>
      <c r="E147" s="31"/>
      <c r="F147" s="29"/>
      <c r="G147" s="31"/>
      <c r="H147" s="29"/>
      <c r="I147" s="31"/>
      <c r="J147" s="29"/>
      <c r="K147" s="31"/>
      <c r="L147" s="29"/>
      <c r="M147" s="31"/>
      <c r="N147" s="29"/>
    </row>
    <row r="148" spans="1:14" ht="11.25" customHeight="1">
      <c r="A148" s="16" t="s">
        <v>96</v>
      </c>
      <c r="B148" s="26"/>
      <c r="C148" s="119" t="s">
        <v>17</v>
      </c>
      <c r="D148" s="8"/>
      <c r="E148" s="9">
        <v>1412</v>
      </c>
      <c r="F148" s="14"/>
      <c r="G148" s="9">
        <v>1414</v>
      </c>
      <c r="H148" s="14"/>
      <c r="I148" s="9">
        <v>1401</v>
      </c>
      <c r="J148" s="14"/>
      <c r="K148" s="9">
        <v>1447</v>
      </c>
      <c r="L148" s="88" t="s">
        <v>109</v>
      </c>
      <c r="M148" s="9">
        <v>1529</v>
      </c>
      <c r="N148" s="14"/>
    </row>
    <row r="149" spans="1:14" ht="11.25" customHeight="1">
      <c r="A149" s="16" t="s">
        <v>98</v>
      </c>
      <c r="B149" s="26"/>
      <c r="C149" s="119" t="s">
        <v>17</v>
      </c>
      <c r="D149" s="8"/>
      <c r="E149" s="19">
        <v>39</v>
      </c>
      <c r="F149" s="25"/>
      <c r="G149" s="19">
        <v>49</v>
      </c>
      <c r="H149" s="25"/>
      <c r="I149" s="19">
        <v>44</v>
      </c>
      <c r="J149" s="25"/>
      <c r="K149" s="19">
        <v>45</v>
      </c>
      <c r="L149" s="25"/>
      <c r="M149" s="19">
        <v>40</v>
      </c>
      <c r="N149" s="25"/>
    </row>
    <row r="150" spans="1:14" ht="11.25" customHeight="1">
      <c r="A150" s="21" t="s">
        <v>4</v>
      </c>
      <c r="B150" s="27"/>
      <c r="C150" s="119" t="s">
        <v>17</v>
      </c>
      <c r="D150" s="8"/>
      <c r="E150" s="38">
        <f>SUM(E148:E149)</f>
        <v>1451</v>
      </c>
      <c r="F150" s="39"/>
      <c r="G150" s="38">
        <f>SUM(G148:G149)</f>
        <v>1463</v>
      </c>
      <c r="H150" s="39"/>
      <c r="I150" s="38">
        <f>SUM(I148:I149)</f>
        <v>1445</v>
      </c>
      <c r="J150" s="39"/>
      <c r="K150" s="38">
        <f>SUM(K148:K149)</f>
        <v>1492</v>
      </c>
      <c r="L150" s="39" t="s">
        <v>109</v>
      </c>
      <c r="M150" s="38">
        <f>SUM(M148:M149)</f>
        <v>1569</v>
      </c>
      <c r="N150" s="39"/>
    </row>
    <row r="151" spans="1:14" ht="11.25" customHeight="1">
      <c r="A151" s="15" t="s">
        <v>99</v>
      </c>
      <c r="B151" s="27"/>
      <c r="C151" s="119"/>
      <c r="D151" s="8"/>
      <c r="E151" s="31"/>
      <c r="F151" s="29"/>
      <c r="G151" s="31"/>
      <c r="H151" s="29"/>
      <c r="I151" s="31"/>
      <c r="J151" s="29"/>
      <c r="K151" s="31"/>
      <c r="L151" s="29"/>
      <c r="M151" s="31"/>
      <c r="N151" s="29"/>
    </row>
    <row r="152" spans="1:14" ht="11.25" customHeight="1">
      <c r="A152" s="16" t="s">
        <v>38</v>
      </c>
      <c r="B152" s="27"/>
      <c r="C152" s="119" t="s">
        <v>25</v>
      </c>
      <c r="D152" s="8"/>
      <c r="E152" s="31">
        <v>45716</v>
      </c>
      <c r="F152" s="29"/>
      <c r="G152" s="31">
        <v>46509</v>
      </c>
      <c r="H152" s="29"/>
      <c r="I152" s="31">
        <v>47269</v>
      </c>
      <c r="J152" s="29"/>
      <c r="K152" s="31">
        <v>49803</v>
      </c>
      <c r="L152" s="29" t="s">
        <v>109</v>
      </c>
      <c r="M152" s="31">
        <v>55364</v>
      </c>
      <c r="N152" s="29"/>
    </row>
    <row r="153" spans="1:14" s="4" customFormat="1" ht="11.25" customHeight="1">
      <c r="A153" s="16" t="s">
        <v>431</v>
      </c>
      <c r="B153" s="26"/>
      <c r="C153" s="119" t="s">
        <v>17</v>
      </c>
      <c r="D153" s="8"/>
      <c r="E153" s="23">
        <v>30147</v>
      </c>
      <c r="F153" s="24"/>
      <c r="G153" s="23">
        <v>31323</v>
      </c>
      <c r="H153" s="24"/>
      <c r="I153" s="23">
        <v>32499</v>
      </c>
      <c r="J153" s="24" t="s">
        <v>109</v>
      </c>
      <c r="K153" s="23">
        <v>32530</v>
      </c>
      <c r="L153" s="24" t="s">
        <v>109</v>
      </c>
      <c r="M153" s="23">
        <v>35610</v>
      </c>
      <c r="N153" s="32"/>
    </row>
    <row r="154" spans="1:14" ht="11.25" customHeight="1">
      <c r="A154" s="15" t="s">
        <v>26</v>
      </c>
      <c r="B154" s="16"/>
      <c r="C154" s="119"/>
      <c r="D154" s="8"/>
      <c r="E154" s="9"/>
      <c r="F154" s="14"/>
      <c r="G154" s="9"/>
      <c r="H154" s="14"/>
      <c r="I154" s="9"/>
      <c r="J154" s="14"/>
      <c r="K154" s="9"/>
      <c r="L154" s="14"/>
      <c r="M154" s="9"/>
      <c r="N154" s="14"/>
    </row>
    <row r="155" spans="1:14" ht="11.25" customHeight="1">
      <c r="A155" s="16" t="s">
        <v>100</v>
      </c>
      <c r="B155" s="16"/>
      <c r="C155" s="119" t="s">
        <v>6</v>
      </c>
      <c r="D155" s="8"/>
      <c r="E155" s="31">
        <v>1159642</v>
      </c>
      <c r="F155" s="29"/>
      <c r="G155" s="31">
        <v>1230415</v>
      </c>
      <c r="H155" s="29"/>
      <c r="I155" s="31">
        <v>1234795</v>
      </c>
      <c r="J155" s="29"/>
      <c r="K155" s="31">
        <v>1216545</v>
      </c>
      <c r="L155" s="29" t="s">
        <v>109</v>
      </c>
      <c r="M155" s="31">
        <v>1188440</v>
      </c>
      <c r="N155" s="29"/>
    </row>
    <row r="156" spans="1:14" ht="11.25" customHeight="1">
      <c r="A156" s="16" t="s">
        <v>101</v>
      </c>
      <c r="B156" s="16"/>
      <c r="C156" s="121" t="s">
        <v>17</v>
      </c>
      <c r="D156" s="8"/>
      <c r="E156" s="19">
        <v>148920</v>
      </c>
      <c r="F156" s="25"/>
      <c r="G156" s="19">
        <v>152570</v>
      </c>
      <c r="H156" s="25"/>
      <c r="I156" s="19">
        <v>161330</v>
      </c>
      <c r="J156" s="25"/>
      <c r="K156" s="19">
        <v>155490</v>
      </c>
      <c r="L156" s="25" t="s">
        <v>109</v>
      </c>
      <c r="M156" s="19">
        <v>155855</v>
      </c>
      <c r="N156" s="25"/>
    </row>
    <row r="157" spans="1:14" ht="11.25" customHeight="1">
      <c r="A157" s="21" t="s">
        <v>4</v>
      </c>
      <c r="B157" s="16"/>
      <c r="C157" s="121" t="s">
        <v>17</v>
      </c>
      <c r="D157" s="8"/>
      <c r="E157" s="33">
        <f>SUM(E155:E156)</f>
        <v>1308562</v>
      </c>
      <c r="F157" s="35"/>
      <c r="G157" s="33">
        <f>SUM(G155:G156)</f>
        <v>1382985</v>
      </c>
      <c r="H157" s="35"/>
      <c r="I157" s="33">
        <f>SUM(I155:I156)</f>
        <v>1396125</v>
      </c>
      <c r="J157" s="35"/>
      <c r="K157" s="33">
        <f>SUM(K155:K156)</f>
        <v>1372035</v>
      </c>
      <c r="L157" s="35" t="s">
        <v>109</v>
      </c>
      <c r="M157" s="33">
        <f>SUM(M155:M156)</f>
        <v>1344295</v>
      </c>
      <c r="N157" s="35"/>
    </row>
    <row r="158" spans="1:14" ht="11.25" customHeight="1">
      <c r="A158" s="16" t="s">
        <v>102</v>
      </c>
      <c r="B158" s="16"/>
      <c r="C158" s="119"/>
      <c r="D158" s="8"/>
      <c r="E158" s="31"/>
      <c r="F158" s="29"/>
      <c r="G158" s="31"/>
      <c r="H158" s="29"/>
      <c r="I158" s="31"/>
      <c r="J158" s="29"/>
      <c r="K158" s="31"/>
      <c r="L158" s="29"/>
      <c r="M158" s="31"/>
      <c r="N158" s="29"/>
    </row>
    <row r="159" spans="1:14" ht="11.25" customHeight="1">
      <c r="A159" s="42" t="s">
        <v>103</v>
      </c>
      <c r="B159" s="43"/>
      <c r="C159" s="121" t="s">
        <v>17</v>
      </c>
      <c r="D159" s="8"/>
      <c r="E159" s="9">
        <v>11425</v>
      </c>
      <c r="F159" s="14"/>
      <c r="G159" s="9">
        <v>12410</v>
      </c>
      <c r="H159" s="14"/>
      <c r="I159" s="9">
        <v>10220</v>
      </c>
      <c r="J159" s="14"/>
      <c r="K159" s="9">
        <v>11169</v>
      </c>
      <c r="L159" s="14"/>
      <c r="M159" s="9">
        <v>9271</v>
      </c>
      <c r="N159" s="14"/>
    </row>
    <row r="160" spans="1:14" ht="11.25" customHeight="1">
      <c r="A160" s="21" t="s">
        <v>104</v>
      </c>
      <c r="B160" s="16"/>
      <c r="C160" s="121" t="s">
        <v>17</v>
      </c>
      <c r="D160" s="36"/>
      <c r="E160" s="31">
        <v>145343</v>
      </c>
      <c r="F160" s="29"/>
      <c r="G160" s="31">
        <v>162425</v>
      </c>
      <c r="H160" s="29"/>
      <c r="I160" s="31">
        <v>170346</v>
      </c>
      <c r="J160" s="29"/>
      <c r="K160" s="31">
        <v>166112</v>
      </c>
      <c r="L160" s="29"/>
      <c r="M160" s="31">
        <v>166513</v>
      </c>
      <c r="N160" s="29"/>
    </row>
    <row r="161" spans="1:14" ht="11.25" customHeight="1">
      <c r="A161" s="21" t="s">
        <v>27</v>
      </c>
      <c r="B161" s="11"/>
      <c r="C161" s="119" t="s">
        <v>17</v>
      </c>
      <c r="D161" s="36"/>
      <c r="E161" s="31">
        <v>20696</v>
      </c>
      <c r="F161" s="29"/>
      <c r="G161" s="31">
        <v>21900</v>
      </c>
      <c r="H161" s="29"/>
      <c r="I161" s="31">
        <v>22667</v>
      </c>
      <c r="J161" s="29"/>
      <c r="K161" s="31">
        <v>23105</v>
      </c>
      <c r="L161" s="29"/>
      <c r="M161" s="31">
        <v>23652</v>
      </c>
      <c r="N161" s="29"/>
    </row>
    <row r="162" spans="1:14" ht="11.25" customHeight="1">
      <c r="A162" s="21" t="s">
        <v>105</v>
      </c>
      <c r="B162" s="11"/>
      <c r="C162" s="119" t="s">
        <v>17</v>
      </c>
      <c r="D162" s="8"/>
      <c r="E162" s="9">
        <v>97419</v>
      </c>
      <c r="F162" s="14"/>
      <c r="G162" s="9">
        <v>112420</v>
      </c>
      <c r="H162" s="14"/>
      <c r="I162" s="9">
        <v>118516</v>
      </c>
      <c r="J162" s="14"/>
      <c r="K162" s="9">
        <v>116143</v>
      </c>
      <c r="L162" s="14"/>
      <c r="M162" s="9">
        <v>119757</v>
      </c>
      <c r="N162" s="14"/>
    </row>
    <row r="163" spans="1:14" ht="11.25" customHeight="1">
      <c r="A163" s="21" t="s">
        <v>106</v>
      </c>
      <c r="B163" s="16"/>
      <c r="C163" s="119" t="s">
        <v>17</v>
      </c>
      <c r="D163" s="8"/>
      <c r="E163" s="9">
        <v>1789</v>
      </c>
      <c r="F163" s="14"/>
      <c r="G163" s="9">
        <v>1825</v>
      </c>
      <c r="H163" s="14"/>
      <c r="I163" s="9">
        <v>1971</v>
      </c>
      <c r="J163" s="14"/>
      <c r="K163" s="9">
        <v>1898</v>
      </c>
      <c r="L163" s="14"/>
      <c r="M163" s="9">
        <v>1862</v>
      </c>
      <c r="N163" s="14"/>
    </row>
    <row r="164" spans="1:14" ht="11.25" customHeight="1">
      <c r="A164" s="21" t="s">
        <v>107</v>
      </c>
      <c r="B164" s="16"/>
      <c r="C164" s="119" t="s">
        <v>17</v>
      </c>
      <c r="D164" s="8"/>
      <c r="E164" s="9">
        <v>164104</v>
      </c>
      <c r="F164" s="14"/>
      <c r="G164" s="9">
        <v>144905</v>
      </c>
      <c r="H164" s="14"/>
      <c r="I164" s="9">
        <v>134320</v>
      </c>
      <c r="J164" s="14"/>
      <c r="K164" s="9">
        <v>128042</v>
      </c>
      <c r="L164" s="14"/>
      <c r="M164" s="9">
        <v>118698</v>
      </c>
      <c r="N164" s="14"/>
    </row>
    <row r="165" spans="1:14" ht="11.25" customHeight="1">
      <c r="A165" s="21" t="s">
        <v>28</v>
      </c>
      <c r="B165" s="16"/>
      <c r="C165" s="119" t="s">
        <v>17</v>
      </c>
      <c r="D165" s="8"/>
      <c r="E165" s="9">
        <v>10512</v>
      </c>
      <c r="F165" s="14"/>
      <c r="G165" s="9">
        <v>9490</v>
      </c>
      <c r="H165" s="14"/>
      <c r="I165" s="9">
        <v>9928</v>
      </c>
      <c r="J165" s="14"/>
      <c r="K165" s="9">
        <v>10695</v>
      </c>
      <c r="L165" s="14"/>
      <c r="M165" s="9">
        <v>11790</v>
      </c>
      <c r="N165" s="14"/>
    </row>
    <row r="166" spans="1:14" ht="11.25" customHeight="1">
      <c r="A166" s="21" t="s">
        <v>108</v>
      </c>
      <c r="B166" s="16"/>
      <c r="C166" s="119" t="s">
        <v>17</v>
      </c>
      <c r="D166" s="8"/>
      <c r="E166" s="31">
        <v>14416</v>
      </c>
      <c r="F166" s="29"/>
      <c r="G166" s="31">
        <v>5840</v>
      </c>
      <c r="H166" s="29"/>
      <c r="I166" s="31">
        <v>28870</v>
      </c>
      <c r="J166" s="29"/>
      <c r="K166" s="31">
        <v>31316</v>
      </c>
      <c r="L166" s="29"/>
      <c r="M166" s="31">
        <v>33798</v>
      </c>
      <c r="N166" s="29"/>
    </row>
    <row r="167" spans="1:14" ht="11.25" customHeight="1">
      <c r="A167" s="26" t="s">
        <v>4</v>
      </c>
      <c r="B167" s="16"/>
      <c r="C167" s="119" t="s">
        <v>17</v>
      </c>
      <c r="D167" s="10"/>
      <c r="E167" s="37">
        <f>SUM(E159:E166)</f>
        <v>465704</v>
      </c>
      <c r="F167" s="13"/>
      <c r="G167" s="37">
        <f>SUM(G159:G166)</f>
        <v>471215</v>
      </c>
      <c r="H167" s="13"/>
      <c r="I167" s="37">
        <f>SUM(I159:I166)</f>
        <v>496838</v>
      </c>
      <c r="J167" s="13"/>
      <c r="K167" s="37">
        <f>SUM(K159:K166)</f>
        <v>488480</v>
      </c>
      <c r="L167" s="13"/>
      <c r="M167" s="37">
        <f>SUM(M159:M166)</f>
        <v>485341</v>
      </c>
      <c r="N167" s="13"/>
    </row>
    <row r="168" spans="1:14" ht="11.25" customHeight="1">
      <c r="A168" s="136" t="s">
        <v>484</v>
      </c>
      <c r="B168" s="136"/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</row>
    <row r="169" spans="1:14" ht="11.25" customHeight="1">
      <c r="A169" s="137" t="s">
        <v>465</v>
      </c>
      <c r="B169" s="137"/>
      <c r="C169" s="137"/>
      <c r="D169" s="137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</row>
    <row r="170" spans="1:14" ht="11.25" customHeight="1">
      <c r="A170" s="137" t="s">
        <v>486</v>
      </c>
      <c r="B170" s="137"/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</row>
    <row r="171" spans="1:14" ht="11.25" customHeight="1">
      <c r="A171" s="135" t="s">
        <v>457</v>
      </c>
      <c r="B171" s="135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</row>
    <row r="172" spans="1:14" ht="11.25" customHeight="1">
      <c r="A172" s="137" t="s">
        <v>51</v>
      </c>
      <c r="B172" s="137"/>
      <c r="C172" s="137"/>
      <c r="D172" s="137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</row>
    <row r="173" spans="1:14" ht="11.25" customHeight="1">
      <c r="A173" s="138" t="s">
        <v>52</v>
      </c>
      <c r="B173" s="138"/>
      <c r="C173" s="138"/>
      <c r="D173" s="138"/>
      <c r="E173" s="138"/>
      <c r="F173" s="138"/>
      <c r="G173" s="138"/>
      <c r="H173" s="138"/>
      <c r="I173" s="138"/>
      <c r="J173" s="138"/>
      <c r="K173" s="138"/>
      <c r="L173" s="138"/>
      <c r="M173" s="138"/>
      <c r="N173" s="138"/>
    </row>
    <row r="174" spans="1:14" ht="11.25" customHeight="1">
      <c r="A174" s="137" t="s">
        <v>485</v>
      </c>
      <c r="B174" s="137"/>
      <c r="C174" s="137"/>
      <c r="D174" s="137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</row>
    <row r="175" spans="1:14" ht="11.25" customHeight="1">
      <c r="A175" s="137" t="s">
        <v>439</v>
      </c>
      <c r="B175" s="137"/>
      <c r="C175" s="137"/>
      <c r="D175" s="137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</row>
    <row r="176" spans="1:14" ht="11.25" customHeight="1">
      <c r="A176" s="137" t="s">
        <v>364</v>
      </c>
      <c r="B176" s="137"/>
      <c r="C176" s="137"/>
      <c r="D176" s="137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</row>
    <row r="177" spans="1:14" ht="11.25" customHeight="1">
      <c r="A177" s="137" t="s">
        <v>365</v>
      </c>
      <c r="B177" s="137"/>
      <c r="C177" s="137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</row>
    <row r="178" spans="1:14" ht="11.25" customHeight="1">
      <c r="A178" s="137" t="s">
        <v>366</v>
      </c>
      <c r="B178" s="137"/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</row>
    <row r="179" spans="1:14" ht="11.25" customHeight="1">
      <c r="A179" s="137" t="s">
        <v>367</v>
      </c>
      <c r="B179" s="137"/>
      <c r="C179" s="137"/>
      <c r="D179" s="137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</row>
    <row r="180" spans="1:14" ht="11.25" customHeight="1">
      <c r="A180" s="137" t="s">
        <v>368</v>
      </c>
      <c r="B180" s="137"/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</row>
    <row r="181" spans="1:14" ht="11.25" customHeight="1">
      <c r="A181" s="137" t="s">
        <v>458</v>
      </c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</row>
    <row r="182" spans="1:14" ht="11.25" customHeight="1">
      <c r="A182" s="139" t="s">
        <v>459</v>
      </c>
      <c r="B182" s="137"/>
      <c r="C182" s="137"/>
      <c r="D182" s="137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</row>
    <row r="183" spans="1:14" ht="11.25" customHeight="1">
      <c r="A183" s="137" t="s">
        <v>498</v>
      </c>
      <c r="B183" s="137"/>
      <c r="C183" s="137"/>
      <c r="D183" s="137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</row>
    <row r="184" spans="1:14" ht="11.25" customHeight="1">
      <c r="A184" s="137" t="s">
        <v>441</v>
      </c>
      <c r="B184" s="137"/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</row>
    <row r="185" spans="1:14" ht="11.25" customHeight="1">
      <c r="A185" s="137" t="s">
        <v>369</v>
      </c>
      <c r="B185" s="137"/>
      <c r="C185" s="137"/>
      <c r="D185" s="137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</row>
    <row r="186" spans="1:14" ht="11.25" customHeight="1">
      <c r="A186" s="137" t="s">
        <v>370</v>
      </c>
      <c r="B186" s="137"/>
      <c r="C186" s="137"/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</row>
    <row r="187" spans="1:14" ht="11.25" customHeight="1">
      <c r="A187" s="137" t="s">
        <v>371</v>
      </c>
      <c r="B187" s="137"/>
      <c r="C187" s="137"/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</row>
  </sheetData>
  <mergeCells count="48">
    <mergeCell ref="A186:N186"/>
    <mergeCell ref="A187:N187"/>
    <mergeCell ref="A180:N180"/>
    <mergeCell ref="A181:N181"/>
    <mergeCell ref="A184:N184"/>
    <mergeCell ref="A177:N177"/>
    <mergeCell ref="A178:N178"/>
    <mergeCell ref="A179:N179"/>
    <mergeCell ref="A185:N185"/>
    <mergeCell ref="A182:N182"/>
    <mergeCell ref="A183:N183"/>
    <mergeCell ref="A172:N172"/>
    <mergeCell ref="A173:N173"/>
    <mergeCell ref="A174:N174"/>
    <mergeCell ref="A176:N176"/>
    <mergeCell ref="A175:N175"/>
    <mergeCell ref="A168:N168"/>
    <mergeCell ref="A169:N169"/>
    <mergeCell ref="A170:N170"/>
    <mergeCell ref="A171:N171"/>
    <mergeCell ref="A59:N59"/>
    <mergeCell ref="A65:N65"/>
    <mergeCell ref="A67:N67"/>
    <mergeCell ref="A125:N125"/>
    <mergeCell ref="A60:N60"/>
    <mergeCell ref="A62:N62"/>
    <mergeCell ref="A61:N61"/>
    <mergeCell ref="A127:N127"/>
    <mergeCell ref="A129:N129"/>
    <mergeCell ref="A131:C131"/>
    <mergeCell ref="A128:N128"/>
    <mergeCell ref="A130:N130"/>
    <mergeCell ref="A2:N2"/>
    <mergeCell ref="A1:N1"/>
    <mergeCell ref="A6:C6"/>
    <mergeCell ref="A7:C7"/>
    <mergeCell ref="A3:N3"/>
    <mergeCell ref="A5:N5"/>
    <mergeCell ref="A140:C140"/>
    <mergeCell ref="A4:N4"/>
    <mergeCell ref="A63:N63"/>
    <mergeCell ref="A64:N64"/>
    <mergeCell ref="A66:N66"/>
    <mergeCell ref="A68:C68"/>
    <mergeCell ref="A69:C69"/>
    <mergeCell ref="A87:C87"/>
    <mergeCell ref="A132:C132"/>
    <mergeCell ref="A126:N126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8"/>
  <sheetViews>
    <sheetView workbookViewId="0" topLeftCell="A1">
      <selection activeCell="A1" sqref="A1:G1"/>
    </sheetView>
  </sheetViews>
  <sheetFormatPr defaultColWidth="9.140625" defaultRowHeight="12.75"/>
  <cols>
    <col min="1" max="1" width="4.421875" style="0" customWidth="1"/>
    <col min="2" max="2" width="11.7109375" style="0" customWidth="1"/>
    <col min="3" max="4" width="1.7109375" style="0" customWidth="1"/>
    <col min="5" max="5" width="34.57421875" style="0" customWidth="1"/>
    <col min="6" max="6" width="32.28125" style="0" customWidth="1"/>
    <col min="7" max="7" width="10.140625" style="0" customWidth="1"/>
    <col min="8" max="9" width="0" style="0" hidden="1" customWidth="1"/>
    <col min="10" max="11" width="9.140625" style="0" hidden="1" customWidth="1"/>
  </cols>
  <sheetData>
    <row r="1" spans="1:7" ht="11.25" customHeight="1">
      <c r="A1" s="144" t="s">
        <v>113</v>
      </c>
      <c r="B1" s="144"/>
      <c r="C1" s="144"/>
      <c r="D1" s="144"/>
      <c r="E1" s="144"/>
      <c r="F1" s="144"/>
      <c r="G1" s="144"/>
    </row>
    <row r="2" spans="1:7" ht="11.25" customHeight="1">
      <c r="A2" s="141" t="s">
        <v>464</v>
      </c>
      <c r="B2" s="141"/>
      <c r="C2" s="141"/>
      <c r="D2" s="141"/>
      <c r="E2" s="141"/>
      <c r="F2" s="141"/>
      <c r="G2" s="141"/>
    </row>
    <row r="3" spans="1:7" ht="11.25" customHeight="1">
      <c r="A3" s="143"/>
      <c r="B3" s="143"/>
      <c r="C3" s="143"/>
      <c r="D3" s="143"/>
      <c r="E3" s="143"/>
      <c r="F3" s="143"/>
      <c r="G3" s="143"/>
    </row>
    <row r="4" spans="1:7" ht="11.25" customHeight="1">
      <c r="A4" s="141" t="s">
        <v>114</v>
      </c>
      <c r="B4" s="141"/>
      <c r="C4" s="141"/>
      <c r="D4" s="141"/>
      <c r="E4" s="141"/>
      <c r="F4" s="141"/>
      <c r="G4" s="141"/>
    </row>
    <row r="5" spans="1:7" ht="11.25" customHeight="1">
      <c r="A5" s="142" t="s">
        <v>115</v>
      </c>
      <c r="B5" s="142"/>
      <c r="C5" s="142"/>
      <c r="D5" s="142"/>
      <c r="E5" s="142"/>
      <c r="F5" s="142"/>
      <c r="G5" s="142"/>
    </row>
    <row r="6" spans="1:7" ht="11.25" customHeight="1">
      <c r="A6" s="46"/>
      <c r="B6" s="47"/>
      <c r="C6" s="48"/>
      <c r="D6" s="46"/>
      <c r="E6" s="47"/>
      <c r="F6" s="47"/>
      <c r="G6" s="47" t="s">
        <v>116</v>
      </c>
    </row>
    <row r="7" spans="1:7" ht="11.25" customHeight="1">
      <c r="A7" s="145" t="s">
        <v>117</v>
      </c>
      <c r="B7" s="145"/>
      <c r="C7" s="50"/>
      <c r="D7" s="45"/>
      <c r="E7" s="49" t="s">
        <v>182</v>
      </c>
      <c r="F7" s="49" t="s">
        <v>0</v>
      </c>
      <c r="G7" s="49" t="s">
        <v>118</v>
      </c>
    </row>
    <row r="8" spans="1:7" ht="11.25" customHeight="1">
      <c r="A8" s="44" t="s">
        <v>432</v>
      </c>
      <c r="B8" s="44"/>
      <c r="C8" s="51"/>
      <c r="D8" s="44"/>
      <c r="E8" s="44" t="s">
        <v>119</v>
      </c>
      <c r="F8" s="44" t="s">
        <v>120</v>
      </c>
      <c r="G8" s="52" t="s">
        <v>121</v>
      </c>
    </row>
    <row r="9" spans="1:7" ht="11.25" customHeight="1">
      <c r="A9" s="44"/>
      <c r="B9" s="44"/>
      <c r="C9" s="51"/>
      <c r="D9" s="44"/>
      <c r="E9" s="53" t="s">
        <v>122</v>
      </c>
      <c r="F9" s="44"/>
      <c r="G9" s="52"/>
    </row>
    <row r="10" spans="1:7" ht="11.25" customHeight="1">
      <c r="A10" s="46" t="s">
        <v>123</v>
      </c>
      <c r="B10" s="46"/>
      <c r="C10" s="48"/>
      <c r="D10" s="46"/>
      <c r="E10" s="46" t="s">
        <v>124</v>
      </c>
      <c r="F10" s="46" t="s">
        <v>269</v>
      </c>
      <c r="G10" s="54" t="s">
        <v>125</v>
      </c>
    </row>
    <row r="11" spans="1:7" ht="11.25" customHeight="1">
      <c r="A11" s="45" t="s">
        <v>115</v>
      </c>
      <c r="B11" s="45"/>
      <c r="C11" s="50"/>
      <c r="D11" s="45"/>
      <c r="E11" s="55" t="s">
        <v>311</v>
      </c>
      <c r="F11" s="45"/>
      <c r="G11" s="56"/>
    </row>
    <row r="12" spans="1:7" ht="11.25" customHeight="1">
      <c r="A12" s="44" t="s">
        <v>23</v>
      </c>
      <c r="B12" s="44"/>
      <c r="C12" s="51"/>
      <c r="D12" s="44"/>
      <c r="E12" s="44" t="s">
        <v>442</v>
      </c>
      <c r="F12" s="44" t="s">
        <v>270</v>
      </c>
      <c r="G12" s="52" t="s">
        <v>126</v>
      </c>
    </row>
    <row r="13" spans="1:7" ht="11.25" customHeight="1">
      <c r="A13" s="44"/>
      <c r="B13" s="45"/>
      <c r="C13" s="50"/>
      <c r="D13" s="45"/>
      <c r="E13" s="55" t="s">
        <v>127</v>
      </c>
      <c r="F13" s="45"/>
      <c r="G13" s="56"/>
    </row>
    <row r="14" spans="1:7" ht="11.25" customHeight="1">
      <c r="A14" s="58" t="s">
        <v>131</v>
      </c>
      <c r="B14" s="53"/>
      <c r="C14" s="51"/>
      <c r="D14" s="44"/>
      <c r="E14" s="44" t="s">
        <v>132</v>
      </c>
      <c r="F14" s="44" t="s">
        <v>133</v>
      </c>
      <c r="G14" s="52" t="s">
        <v>134</v>
      </c>
    </row>
    <row r="15" spans="1:7" ht="11.25" customHeight="1">
      <c r="A15" s="44"/>
      <c r="B15" s="44"/>
      <c r="C15" s="51"/>
      <c r="D15" s="44"/>
      <c r="E15" s="53" t="s">
        <v>135</v>
      </c>
      <c r="F15" s="53" t="s">
        <v>136</v>
      </c>
      <c r="G15" s="52"/>
    </row>
    <row r="16" spans="1:7" ht="11.25" customHeight="1">
      <c r="A16" s="44"/>
      <c r="B16" s="44"/>
      <c r="C16" s="51"/>
      <c r="D16" s="44"/>
      <c r="E16" s="44"/>
      <c r="F16" s="53" t="s">
        <v>137</v>
      </c>
      <c r="G16" s="52"/>
    </row>
    <row r="17" spans="1:7" ht="11.25" customHeight="1">
      <c r="A17" s="58" t="s">
        <v>131</v>
      </c>
      <c r="B17" s="58"/>
      <c r="C17" s="48"/>
      <c r="D17" s="46"/>
      <c r="E17" s="46" t="s">
        <v>138</v>
      </c>
      <c r="F17" s="46" t="s">
        <v>139</v>
      </c>
      <c r="G17" s="54" t="s">
        <v>140</v>
      </c>
    </row>
    <row r="18" spans="1:7" ht="11.25" customHeight="1">
      <c r="A18" s="45"/>
      <c r="B18" s="45"/>
      <c r="C18" s="50"/>
      <c r="D18" s="45"/>
      <c r="E18" s="55" t="s">
        <v>135</v>
      </c>
      <c r="F18" s="45"/>
      <c r="G18" s="56"/>
    </row>
    <row r="19" spans="1:7" ht="11.25" customHeight="1">
      <c r="A19" s="46" t="s">
        <v>128</v>
      </c>
      <c r="B19" s="46"/>
      <c r="C19" s="48" t="s">
        <v>478</v>
      </c>
      <c r="D19" s="46"/>
      <c r="E19" s="46" t="s">
        <v>129</v>
      </c>
      <c r="F19" s="46" t="s">
        <v>271</v>
      </c>
      <c r="G19" s="57" t="s">
        <v>392</v>
      </c>
    </row>
    <row r="20" spans="1:7" ht="11.25" customHeight="1">
      <c r="A20" s="45"/>
      <c r="B20" s="45"/>
      <c r="C20" s="50"/>
      <c r="D20" s="45"/>
      <c r="E20" s="55" t="s">
        <v>130</v>
      </c>
      <c r="F20" s="45"/>
      <c r="G20" s="56"/>
    </row>
    <row r="21" spans="1:7" ht="11.25" customHeight="1">
      <c r="A21" s="44" t="s">
        <v>141</v>
      </c>
      <c r="B21" s="44"/>
      <c r="C21" s="51"/>
      <c r="D21" s="44"/>
      <c r="E21" s="44" t="s">
        <v>448</v>
      </c>
      <c r="F21" s="44" t="s">
        <v>303</v>
      </c>
      <c r="G21" s="52" t="s">
        <v>142</v>
      </c>
    </row>
    <row r="22" spans="1:7" ht="11.25" customHeight="1">
      <c r="A22" s="44" t="s">
        <v>115</v>
      </c>
      <c r="B22" s="44"/>
      <c r="C22" s="51"/>
      <c r="D22" s="44"/>
      <c r="E22" s="53"/>
      <c r="F22" s="53" t="s">
        <v>273</v>
      </c>
      <c r="G22" s="52"/>
    </row>
    <row r="23" spans="1:7" ht="11.25" customHeight="1">
      <c r="A23" s="44"/>
      <c r="B23" s="44"/>
      <c r="C23" s="51"/>
      <c r="D23" s="44"/>
      <c r="E23" s="44"/>
      <c r="F23" s="53" t="s">
        <v>143</v>
      </c>
      <c r="G23" s="52"/>
    </row>
    <row r="24" spans="1:7" ht="11.25" customHeight="1">
      <c r="A24" s="44"/>
      <c r="B24" s="44"/>
      <c r="C24" s="51"/>
      <c r="D24" s="44"/>
      <c r="E24" s="44"/>
      <c r="F24" s="53" t="s">
        <v>274</v>
      </c>
      <c r="G24" s="52"/>
    </row>
    <row r="25" spans="1:7" ht="11.25" customHeight="1">
      <c r="A25" s="44"/>
      <c r="B25" s="44"/>
      <c r="C25" s="51"/>
      <c r="D25" s="44"/>
      <c r="E25" s="44"/>
      <c r="F25" s="53" t="s">
        <v>275</v>
      </c>
      <c r="G25" s="52"/>
    </row>
    <row r="26" spans="1:7" ht="11.25" customHeight="1">
      <c r="A26" s="44"/>
      <c r="B26" s="44"/>
      <c r="C26" s="51"/>
      <c r="D26" s="44"/>
      <c r="E26" s="44"/>
      <c r="F26" s="53" t="s">
        <v>276</v>
      </c>
      <c r="G26" s="52"/>
    </row>
    <row r="27" spans="1:7" ht="11.25" customHeight="1">
      <c r="A27" s="58" t="s">
        <v>131</v>
      </c>
      <c r="B27" s="58"/>
      <c r="C27" s="48"/>
      <c r="D27" s="46"/>
      <c r="E27" s="46" t="s">
        <v>291</v>
      </c>
      <c r="F27" s="46" t="s">
        <v>144</v>
      </c>
      <c r="G27" s="54" t="s">
        <v>145</v>
      </c>
    </row>
    <row r="28" spans="1:7" ht="11.25" customHeight="1">
      <c r="A28" s="59"/>
      <c r="B28" s="59"/>
      <c r="C28" s="60"/>
      <c r="D28" s="59"/>
      <c r="E28" s="53" t="s">
        <v>312</v>
      </c>
      <c r="F28" s="61" t="s">
        <v>277</v>
      </c>
      <c r="G28" s="62"/>
    </row>
    <row r="29" spans="1:7" ht="11.25" customHeight="1">
      <c r="A29" s="45"/>
      <c r="B29" s="45"/>
      <c r="C29" s="50"/>
      <c r="D29" s="45"/>
      <c r="E29" s="45"/>
      <c r="F29" s="55" t="s">
        <v>345</v>
      </c>
      <c r="G29" s="56"/>
    </row>
    <row r="30" spans="1:7" ht="11.25" customHeight="1">
      <c r="A30" s="53" t="s">
        <v>131</v>
      </c>
      <c r="B30" s="53"/>
      <c r="C30" s="51"/>
      <c r="D30" s="44"/>
      <c r="E30" s="44" t="s">
        <v>146</v>
      </c>
      <c r="F30" s="44" t="s">
        <v>147</v>
      </c>
      <c r="G30" s="52" t="s">
        <v>148</v>
      </c>
    </row>
    <row r="31" spans="1:7" ht="11.25" customHeight="1">
      <c r="A31" s="44"/>
      <c r="B31" s="44"/>
      <c r="C31" s="51"/>
      <c r="D31" s="44"/>
      <c r="E31" s="53" t="s">
        <v>135</v>
      </c>
      <c r="F31" s="44"/>
      <c r="G31" s="52"/>
    </row>
    <row r="32" spans="1:7" ht="11.25" customHeight="1">
      <c r="A32" s="58" t="s">
        <v>131</v>
      </c>
      <c r="B32" s="58"/>
      <c r="C32" s="48"/>
      <c r="D32" s="46"/>
      <c r="E32" s="46" t="s">
        <v>376</v>
      </c>
      <c r="F32" s="46" t="s">
        <v>149</v>
      </c>
      <c r="G32" s="54" t="s">
        <v>150</v>
      </c>
    </row>
    <row r="33" spans="1:7" ht="11.25" customHeight="1">
      <c r="A33" s="59"/>
      <c r="B33" s="45"/>
      <c r="C33" s="50"/>
      <c r="D33" s="45"/>
      <c r="E33" s="55" t="s">
        <v>377</v>
      </c>
      <c r="F33" s="55" t="s">
        <v>151</v>
      </c>
      <c r="G33" s="56"/>
    </row>
    <row r="34" spans="1:7" ht="11.25" customHeight="1">
      <c r="A34" s="63" t="s">
        <v>131</v>
      </c>
      <c r="B34" s="45"/>
      <c r="C34" s="65"/>
      <c r="D34" s="59"/>
      <c r="E34" s="64" t="s">
        <v>378</v>
      </c>
      <c r="F34" s="67" t="s">
        <v>379</v>
      </c>
      <c r="G34" s="104" t="s">
        <v>380</v>
      </c>
    </row>
    <row r="35" spans="1:10" ht="11.25" customHeight="1">
      <c r="A35" s="58" t="s">
        <v>131</v>
      </c>
      <c r="B35" s="59"/>
      <c r="C35" s="60"/>
      <c r="D35" s="46"/>
      <c r="E35" s="46" t="s">
        <v>414</v>
      </c>
      <c r="F35" s="59" t="s">
        <v>412</v>
      </c>
      <c r="G35" s="79" t="s">
        <v>413</v>
      </c>
      <c r="H35" s="105"/>
      <c r="I35" s="105"/>
      <c r="J35" s="105"/>
    </row>
    <row r="36" spans="1:10" ht="11.25" customHeight="1">
      <c r="A36" s="61"/>
      <c r="B36" s="45"/>
      <c r="C36" s="50"/>
      <c r="D36" s="45"/>
      <c r="E36" s="55" t="s">
        <v>460</v>
      </c>
      <c r="F36" s="55"/>
      <c r="G36" s="114"/>
      <c r="H36" s="105"/>
      <c r="I36" s="105"/>
      <c r="J36" s="105"/>
    </row>
    <row r="37" spans="1:10" ht="11.25" customHeight="1">
      <c r="A37" s="58" t="s">
        <v>131</v>
      </c>
      <c r="B37" s="59"/>
      <c r="C37" s="60"/>
      <c r="D37" s="59"/>
      <c r="E37" s="46" t="s">
        <v>414</v>
      </c>
      <c r="F37" s="59" t="s">
        <v>415</v>
      </c>
      <c r="G37" s="79" t="s">
        <v>413</v>
      </c>
      <c r="H37" s="105"/>
      <c r="I37" s="105"/>
      <c r="J37" s="105"/>
    </row>
    <row r="38" spans="1:10" ht="11.25" customHeight="1">
      <c r="A38" s="61"/>
      <c r="B38" s="45"/>
      <c r="C38" s="60"/>
      <c r="D38" s="59"/>
      <c r="E38" s="55" t="s">
        <v>460</v>
      </c>
      <c r="F38" s="55"/>
      <c r="G38" s="79"/>
      <c r="H38" s="105"/>
      <c r="I38" s="105"/>
      <c r="J38" s="105"/>
    </row>
    <row r="39" spans="1:7" ht="11.25" customHeight="1">
      <c r="A39" s="46" t="s">
        <v>152</v>
      </c>
      <c r="B39" s="44"/>
      <c r="C39" s="48"/>
      <c r="D39" s="46"/>
      <c r="E39" s="46" t="s">
        <v>426</v>
      </c>
      <c r="F39" s="44" t="s">
        <v>267</v>
      </c>
      <c r="G39" s="54" t="s">
        <v>153</v>
      </c>
    </row>
    <row r="40" spans="1:7" ht="11.25" customHeight="1">
      <c r="A40" s="44" t="s">
        <v>115</v>
      </c>
      <c r="B40" s="44"/>
      <c r="C40" s="51"/>
      <c r="D40" s="44"/>
      <c r="E40" s="53" t="s">
        <v>427</v>
      </c>
      <c r="F40" s="53" t="s">
        <v>154</v>
      </c>
      <c r="G40" s="52" t="s">
        <v>115</v>
      </c>
    </row>
    <row r="41" spans="1:7" ht="11.25" customHeight="1">
      <c r="A41" s="44"/>
      <c r="B41" s="44"/>
      <c r="C41" s="51"/>
      <c r="D41" s="44"/>
      <c r="E41" s="44"/>
      <c r="F41" s="53" t="s">
        <v>155</v>
      </c>
      <c r="G41" s="52"/>
    </row>
    <row r="42" spans="1:7" ht="11.25" customHeight="1">
      <c r="A42" s="58" t="s">
        <v>131</v>
      </c>
      <c r="B42" s="58"/>
      <c r="C42" s="48"/>
      <c r="D42" s="46"/>
      <c r="E42" s="46" t="s">
        <v>156</v>
      </c>
      <c r="F42" s="46" t="s">
        <v>157</v>
      </c>
      <c r="G42" s="54" t="s">
        <v>158</v>
      </c>
    </row>
    <row r="43" spans="1:7" ht="11.25" customHeight="1">
      <c r="A43" s="45"/>
      <c r="B43" s="45"/>
      <c r="C43" s="50"/>
      <c r="D43" s="45"/>
      <c r="E43" s="55" t="s">
        <v>159</v>
      </c>
      <c r="F43" s="45"/>
      <c r="G43" s="56"/>
    </row>
    <row r="44" spans="1:7" ht="11.25" customHeight="1">
      <c r="A44" s="53" t="s">
        <v>131</v>
      </c>
      <c r="B44" s="53"/>
      <c r="C44" s="51"/>
      <c r="D44" s="44"/>
      <c r="E44" s="44" t="s">
        <v>340</v>
      </c>
      <c r="F44" s="44" t="s">
        <v>161</v>
      </c>
      <c r="G44" s="52" t="s">
        <v>162</v>
      </c>
    </row>
    <row r="45" spans="1:7" ht="11.25" customHeight="1">
      <c r="A45" s="44"/>
      <c r="B45" s="44"/>
      <c r="C45" s="51"/>
      <c r="D45" s="44"/>
      <c r="E45" s="53" t="s">
        <v>471</v>
      </c>
      <c r="F45" s="44"/>
      <c r="G45" s="52"/>
    </row>
    <row r="46" spans="1:7" ht="11.25" customHeight="1">
      <c r="A46" s="58" t="s">
        <v>131</v>
      </c>
      <c r="B46" s="58"/>
      <c r="C46" s="48"/>
      <c r="D46" s="46"/>
      <c r="E46" s="46" t="s">
        <v>313</v>
      </c>
      <c r="F46" s="46" t="s">
        <v>163</v>
      </c>
      <c r="G46" s="97" t="s">
        <v>430</v>
      </c>
    </row>
    <row r="47" spans="1:7" ht="11.25" customHeight="1">
      <c r="A47" s="59" t="s">
        <v>115</v>
      </c>
      <c r="B47" s="59"/>
      <c r="C47" s="60"/>
      <c r="D47" s="59"/>
      <c r="E47" s="61" t="s">
        <v>482</v>
      </c>
      <c r="F47" s="61" t="s">
        <v>164</v>
      </c>
      <c r="G47" s="62" t="s">
        <v>115</v>
      </c>
    </row>
    <row r="48" spans="1:7" ht="11.25" customHeight="1">
      <c r="A48" s="45"/>
      <c r="B48" s="45"/>
      <c r="C48" s="50"/>
      <c r="D48" s="45"/>
      <c r="E48" s="55" t="s">
        <v>483</v>
      </c>
      <c r="F48" s="55"/>
      <c r="G48" s="56"/>
    </row>
    <row r="49" spans="1:7" ht="11.25" customHeight="1">
      <c r="A49" s="44" t="s">
        <v>165</v>
      </c>
      <c r="B49" s="44"/>
      <c r="C49" s="51"/>
      <c r="D49" s="44"/>
      <c r="E49" s="44" t="s">
        <v>166</v>
      </c>
      <c r="F49" s="44" t="s">
        <v>449</v>
      </c>
      <c r="G49" s="52" t="s">
        <v>167</v>
      </c>
    </row>
    <row r="50" spans="1:7" ht="11.25" customHeight="1">
      <c r="A50" s="44" t="s">
        <v>115</v>
      </c>
      <c r="B50" s="44"/>
      <c r="C50" s="51"/>
      <c r="D50" s="44"/>
      <c r="E50" s="53" t="s">
        <v>472</v>
      </c>
      <c r="F50" s="53" t="s">
        <v>381</v>
      </c>
      <c r="G50" s="53" t="s">
        <v>1</v>
      </c>
    </row>
    <row r="51" spans="1:7" ht="11.25" customHeight="1">
      <c r="A51" s="44"/>
      <c r="B51" s="44"/>
      <c r="C51" s="51"/>
      <c r="D51" s="44"/>
      <c r="E51" s="44"/>
      <c r="F51" s="53" t="s">
        <v>229</v>
      </c>
      <c r="G51" s="53" t="s">
        <v>326</v>
      </c>
    </row>
    <row r="52" spans="1:7" ht="11.25" customHeight="1">
      <c r="A52" s="44"/>
      <c r="B52" s="44"/>
      <c r="C52" s="51"/>
      <c r="D52" s="44"/>
      <c r="E52" s="44"/>
      <c r="F52" s="44"/>
      <c r="G52" s="53" t="s">
        <v>168</v>
      </c>
    </row>
    <row r="53" spans="1:7" ht="11.25" customHeight="1">
      <c r="A53" s="58" t="s">
        <v>131</v>
      </c>
      <c r="B53" s="58"/>
      <c r="C53" s="48"/>
      <c r="D53" s="46"/>
      <c r="E53" s="46" t="s">
        <v>169</v>
      </c>
      <c r="F53" s="46" t="s">
        <v>450</v>
      </c>
      <c r="G53" s="54" t="s">
        <v>327</v>
      </c>
    </row>
    <row r="54" spans="1:7" ht="11.25" customHeight="1">
      <c r="A54" s="45" t="s">
        <v>115</v>
      </c>
      <c r="B54" s="45"/>
      <c r="C54" s="50"/>
      <c r="D54" s="45"/>
      <c r="E54" s="55" t="s">
        <v>472</v>
      </c>
      <c r="F54" s="45" t="s">
        <v>115</v>
      </c>
      <c r="G54" s="55" t="s">
        <v>2</v>
      </c>
    </row>
    <row r="55" spans="1:7" ht="11.25" customHeight="1">
      <c r="A55" s="58" t="s">
        <v>131</v>
      </c>
      <c r="B55" s="59"/>
      <c r="C55" s="60"/>
      <c r="D55" s="59"/>
      <c r="E55" s="46" t="s">
        <v>451</v>
      </c>
      <c r="F55" s="59" t="s">
        <v>450</v>
      </c>
      <c r="G55" s="54" t="s">
        <v>452</v>
      </c>
    </row>
    <row r="56" spans="1:7" ht="11.25" customHeight="1">
      <c r="A56" s="58" t="s">
        <v>131</v>
      </c>
      <c r="B56" s="46"/>
      <c r="C56" s="48"/>
      <c r="D56" s="46"/>
      <c r="E56" s="46" t="s">
        <v>374</v>
      </c>
      <c r="F56" s="46" t="s">
        <v>372</v>
      </c>
      <c r="G56" s="97" t="s">
        <v>180</v>
      </c>
    </row>
    <row r="57" spans="1:7" ht="11.25" customHeight="1">
      <c r="A57" s="45"/>
      <c r="B57" s="45"/>
      <c r="C57" s="50"/>
      <c r="D57" s="45"/>
      <c r="E57" s="55"/>
      <c r="F57" s="55" t="s">
        <v>373</v>
      </c>
      <c r="G57" s="55"/>
    </row>
    <row r="58" spans="1:7" ht="11.25" customHeight="1">
      <c r="A58" s="44" t="s">
        <v>170</v>
      </c>
      <c r="B58" s="44"/>
      <c r="C58" s="51"/>
      <c r="D58" s="44"/>
      <c r="E58" s="44" t="s">
        <v>292</v>
      </c>
      <c r="F58" s="44" t="s">
        <v>278</v>
      </c>
      <c r="G58" s="52" t="s">
        <v>171</v>
      </c>
    </row>
    <row r="59" spans="1:7" ht="11.25" customHeight="1">
      <c r="A59" s="44"/>
      <c r="B59" s="44"/>
      <c r="C59" s="51"/>
      <c r="D59" s="44"/>
      <c r="E59" s="53" t="s">
        <v>172</v>
      </c>
      <c r="F59" s="44"/>
      <c r="G59" s="52"/>
    </row>
    <row r="60" spans="1:7" ht="11.25" customHeight="1">
      <c r="A60" s="53"/>
      <c r="B60" s="44"/>
      <c r="C60" s="51"/>
      <c r="D60" s="44"/>
      <c r="E60" s="53" t="s">
        <v>499</v>
      </c>
      <c r="F60" s="44"/>
      <c r="G60" s="52"/>
    </row>
    <row r="61" spans="1:7" ht="11.25" customHeight="1">
      <c r="A61" s="63" t="s">
        <v>131</v>
      </c>
      <c r="B61" s="64"/>
      <c r="C61" s="65"/>
      <c r="D61" s="64"/>
      <c r="E61" s="66" t="s">
        <v>17</v>
      </c>
      <c r="F61" s="64" t="s">
        <v>173</v>
      </c>
      <c r="G61" s="67" t="s">
        <v>174</v>
      </c>
    </row>
    <row r="62" spans="1:7" ht="11.25" customHeight="1">
      <c r="A62" s="63" t="s">
        <v>131</v>
      </c>
      <c r="B62" s="64"/>
      <c r="C62" s="65"/>
      <c r="D62" s="64"/>
      <c r="E62" s="66" t="s">
        <v>17</v>
      </c>
      <c r="F62" s="64" t="s">
        <v>279</v>
      </c>
      <c r="G62" s="67" t="s">
        <v>175</v>
      </c>
    </row>
    <row r="63" spans="1:7" ht="11.25" customHeight="1">
      <c r="A63" s="140" t="s">
        <v>12</v>
      </c>
      <c r="B63" s="140"/>
      <c r="C63" s="140"/>
      <c r="D63" s="140"/>
      <c r="E63" s="140"/>
      <c r="F63" s="140"/>
      <c r="G63" s="140"/>
    </row>
    <row r="64" spans="1:7" ht="11.25" customHeight="1">
      <c r="A64" s="141" t="s">
        <v>496</v>
      </c>
      <c r="B64" s="141"/>
      <c r="C64" s="141"/>
      <c r="D64" s="141"/>
      <c r="E64" s="141"/>
      <c r="F64" s="141"/>
      <c r="G64" s="141"/>
    </row>
    <row r="65" spans="1:7" ht="11.25" customHeight="1">
      <c r="A65" s="141" t="s">
        <v>464</v>
      </c>
      <c r="B65" s="141"/>
      <c r="C65" s="141"/>
      <c r="D65" s="141"/>
      <c r="E65" s="141"/>
      <c r="F65" s="141"/>
      <c r="G65" s="141"/>
    </row>
    <row r="66" spans="1:7" ht="11.25" customHeight="1">
      <c r="A66" s="143"/>
      <c r="B66" s="143"/>
      <c r="C66" s="143"/>
      <c r="D66" s="143"/>
      <c r="E66" s="143"/>
      <c r="F66" s="143"/>
      <c r="G66" s="143"/>
    </row>
    <row r="67" spans="1:7" ht="11.25" customHeight="1">
      <c r="A67" s="141" t="s">
        <v>114</v>
      </c>
      <c r="B67" s="141"/>
      <c r="C67" s="141"/>
      <c r="D67" s="141"/>
      <c r="E67" s="141"/>
      <c r="F67" s="141"/>
      <c r="G67" s="141"/>
    </row>
    <row r="68" spans="1:7" ht="11.25" customHeight="1">
      <c r="A68" s="142" t="s">
        <v>115</v>
      </c>
      <c r="B68" s="142"/>
      <c r="C68" s="142"/>
      <c r="D68" s="142"/>
      <c r="E68" s="142"/>
      <c r="F68" s="142"/>
      <c r="G68" s="142"/>
    </row>
    <row r="69" spans="1:7" ht="11.25" customHeight="1">
      <c r="A69" s="46"/>
      <c r="B69" s="47"/>
      <c r="C69" s="48"/>
      <c r="D69" s="46"/>
      <c r="E69" s="47"/>
      <c r="F69" s="47"/>
      <c r="G69" s="47" t="s">
        <v>116</v>
      </c>
    </row>
    <row r="70" spans="1:7" ht="11.25" customHeight="1">
      <c r="A70" s="145" t="s">
        <v>117</v>
      </c>
      <c r="B70" s="145"/>
      <c r="C70" s="50"/>
      <c r="D70" s="45"/>
      <c r="E70" s="49" t="s">
        <v>182</v>
      </c>
      <c r="F70" s="49" t="s">
        <v>0</v>
      </c>
      <c r="G70" s="49" t="s">
        <v>118</v>
      </c>
    </row>
    <row r="71" spans="1:7" ht="11.25" customHeight="1">
      <c r="A71" s="46" t="s">
        <v>176</v>
      </c>
      <c r="B71" s="46"/>
      <c r="C71" s="48"/>
      <c r="D71" s="46"/>
      <c r="E71" s="46" t="s">
        <v>416</v>
      </c>
      <c r="F71" s="46" t="s">
        <v>177</v>
      </c>
      <c r="G71" s="54" t="s">
        <v>178</v>
      </c>
    </row>
    <row r="72" spans="1:7" ht="11.25" customHeight="1">
      <c r="A72" s="45" t="s">
        <v>115</v>
      </c>
      <c r="B72" s="45"/>
      <c r="C72" s="50"/>
      <c r="D72" s="45"/>
      <c r="E72" s="55" t="s">
        <v>418</v>
      </c>
      <c r="F72" s="45"/>
      <c r="G72" s="56"/>
    </row>
    <row r="73" spans="1:7" ht="11.25" customHeight="1">
      <c r="A73" s="53" t="s">
        <v>131</v>
      </c>
      <c r="B73" s="53"/>
      <c r="C73" s="51"/>
      <c r="D73" s="44"/>
      <c r="E73" s="44" t="s">
        <v>443</v>
      </c>
      <c r="F73" s="44" t="s">
        <v>179</v>
      </c>
      <c r="G73" s="52" t="s">
        <v>180</v>
      </c>
    </row>
    <row r="74" spans="1:7" ht="11.25" customHeight="1">
      <c r="A74" s="44" t="s">
        <v>115</v>
      </c>
      <c r="B74" s="44"/>
      <c r="C74" s="51"/>
      <c r="D74" s="44"/>
      <c r="E74" s="53" t="s">
        <v>314</v>
      </c>
      <c r="F74" s="53" t="s">
        <v>139</v>
      </c>
      <c r="G74" s="52" t="s">
        <v>115</v>
      </c>
    </row>
    <row r="75" spans="1:7" ht="11.25" customHeight="1">
      <c r="A75" s="46" t="s">
        <v>444</v>
      </c>
      <c r="B75" s="46"/>
      <c r="C75" s="48" t="s">
        <v>14</v>
      </c>
      <c r="D75" s="48"/>
      <c r="E75" s="46" t="s">
        <v>389</v>
      </c>
      <c r="F75" s="46" t="s">
        <v>390</v>
      </c>
      <c r="G75" s="97" t="s">
        <v>392</v>
      </c>
    </row>
    <row r="76" spans="1:7" ht="11.25" customHeight="1">
      <c r="A76" s="45"/>
      <c r="B76" s="45"/>
      <c r="C76" s="50"/>
      <c r="D76" s="45"/>
      <c r="E76" s="55" t="s">
        <v>130</v>
      </c>
      <c r="F76" s="45"/>
      <c r="G76" s="56"/>
    </row>
    <row r="77" spans="1:7" ht="11.25" customHeight="1">
      <c r="A77" s="58" t="s">
        <v>131</v>
      </c>
      <c r="B77" s="46"/>
      <c r="C77" s="48" t="s">
        <v>17</v>
      </c>
      <c r="D77" s="46"/>
      <c r="E77" s="46" t="s">
        <v>384</v>
      </c>
      <c r="F77" s="46" t="s">
        <v>385</v>
      </c>
      <c r="G77" s="97" t="s">
        <v>466</v>
      </c>
    </row>
    <row r="78" spans="1:7" ht="11.25" customHeight="1">
      <c r="A78" s="55"/>
      <c r="B78" s="45"/>
      <c r="C78" s="50"/>
      <c r="D78" s="45"/>
      <c r="E78" s="55" t="s">
        <v>474</v>
      </c>
      <c r="F78" s="45"/>
      <c r="G78" s="56"/>
    </row>
    <row r="79" spans="1:7" ht="11.25" customHeight="1">
      <c r="A79" s="68" t="s">
        <v>131</v>
      </c>
      <c r="B79" s="44"/>
      <c r="C79" s="51" t="s">
        <v>17</v>
      </c>
      <c r="D79" s="44"/>
      <c r="E79" s="44" t="s">
        <v>445</v>
      </c>
      <c r="F79" s="44" t="s">
        <v>341</v>
      </c>
      <c r="G79" s="75" t="s">
        <v>393</v>
      </c>
    </row>
    <row r="80" spans="1:7" ht="11.25" customHeight="1">
      <c r="A80" s="69"/>
      <c r="B80" s="45"/>
      <c r="C80" s="50"/>
      <c r="D80" s="45"/>
      <c r="E80" s="55" t="s">
        <v>487</v>
      </c>
      <c r="F80" s="69"/>
      <c r="G80" s="70"/>
    </row>
    <row r="81" spans="1:7" ht="11.25" customHeight="1">
      <c r="A81" s="123" t="s">
        <v>131</v>
      </c>
      <c r="B81" s="63"/>
      <c r="C81" s="65" t="s">
        <v>17</v>
      </c>
      <c r="D81" s="64"/>
      <c r="E81" s="64" t="s">
        <v>467</v>
      </c>
      <c r="F81" s="64" t="s">
        <v>383</v>
      </c>
      <c r="G81" s="124" t="s">
        <v>430</v>
      </c>
    </row>
    <row r="82" spans="1:7" ht="11.25" customHeight="1">
      <c r="A82" s="71" t="s">
        <v>131</v>
      </c>
      <c r="B82" s="61"/>
      <c r="C82" s="60" t="s">
        <v>17</v>
      </c>
      <c r="D82" s="59"/>
      <c r="E82" s="59" t="s">
        <v>468</v>
      </c>
      <c r="F82" s="59" t="s">
        <v>470</v>
      </c>
      <c r="G82" s="72" t="s">
        <v>148</v>
      </c>
    </row>
    <row r="83" spans="1:7" ht="11.25" customHeight="1">
      <c r="A83" s="122"/>
      <c r="B83" s="55"/>
      <c r="C83" s="50"/>
      <c r="D83" s="45"/>
      <c r="E83" s="43" t="s">
        <v>469</v>
      </c>
      <c r="F83" s="45"/>
      <c r="G83" s="56"/>
    </row>
    <row r="84" spans="1:7" ht="11.25" customHeight="1">
      <c r="A84" s="71" t="s">
        <v>131</v>
      </c>
      <c r="B84" s="59"/>
      <c r="C84" s="60" t="s">
        <v>17</v>
      </c>
      <c r="D84" s="59"/>
      <c r="E84" s="8" t="s">
        <v>293</v>
      </c>
      <c r="F84" s="8" t="s">
        <v>488</v>
      </c>
      <c r="G84" s="72" t="s">
        <v>382</v>
      </c>
    </row>
    <row r="85" spans="1:7" ht="11.25" customHeight="1">
      <c r="A85" s="69"/>
      <c r="B85" s="45"/>
      <c r="C85" s="50"/>
      <c r="D85" s="45"/>
      <c r="E85" s="43" t="s">
        <v>446</v>
      </c>
      <c r="F85" s="69"/>
      <c r="G85" s="73"/>
    </row>
    <row r="86" spans="1:7" ht="11.25" customHeight="1">
      <c r="A86" s="58" t="s">
        <v>131</v>
      </c>
      <c r="B86" s="58"/>
      <c r="C86" s="48" t="s">
        <v>17</v>
      </c>
      <c r="D86" s="46"/>
      <c r="E86" s="46" t="s">
        <v>183</v>
      </c>
      <c r="F86" s="46" t="s">
        <v>184</v>
      </c>
      <c r="G86" s="54" t="s">
        <v>185</v>
      </c>
    </row>
    <row r="87" spans="1:7" ht="11.25" customHeight="1">
      <c r="A87" s="45" t="s">
        <v>115</v>
      </c>
      <c r="B87" s="45"/>
      <c r="C87" s="50"/>
      <c r="D87" s="45"/>
      <c r="E87" s="55" t="s">
        <v>315</v>
      </c>
      <c r="F87" s="45"/>
      <c r="G87" s="56" t="s">
        <v>115</v>
      </c>
    </row>
    <row r="88" spans="1:7" ht="11.25" customHeight="1">
      <c r="A88" s="58" t="s">
        <v>131</v>
      </c>
      <c r="B88" s="58"/>
      <c r="C88" s="48" t="s">
        <v>17</v>
      </c>
      <c r="D88" s="46"/>
      <c r="E88" s="46" t="s">
        <v>473</v>
      </c>
      <c r="F88" s="54" t="s">
        <v>343</v>
      </c>
      <c r="G88" s="54">
        <v>1200</v>
      </c>
    </row>
    <row r="89" spans="1:7" ht="11.25" customHeight="1">
      <c r="A89" s="45"/>
      <c r="B89" s="45"/>
      <c r="C89" s="50"/>
      <c r="D89" s="45"/>
      <c r="E89" s="55" t="s">
        <v>342</v>
      </c>
      <c r="F89" s="45"/>
      <c r="G89" s="56"/>
    </row>
    <row r="90" spans="1:7" ht="11.25" customHeight="1">
      <c r="A90" s="53" t="s">
        <v>131</v>
      </c>
      <c r="B90" s="53"/>
      <c r="C90" s="51" t="s">
        <v>17</v>
      </c>
      <c r="D90" s="59"/>
      <c r="E90" s="59" t="s">
        <v>316</v>
      </c>
      <c r="F90" s="44" t="s">
        <v>186</v>
      </c>
      <c r="G90" s="52" t="s">
        <v>187</v>
      </c>
    </row>
    <row r="91" spans="1:7" ht="11.25" customHeight="1">
      <c r="A91" s="45"/>
      <c r="B91" s="45"/>
      <c r="C91" s="50"/>
      <c r="D91" s="45"/>
      <c r="E91" s="55" t="s">
        <v>290</v>
      </c>
      <c r="F91" s="45" t="s">
        <v>115</v>
      </c>
      <c r="G91" s="56" t="s">
        <v>115</v>
      </c>
    </row>
    <row r="92" spans="1:7" ht="11.25" customHeight="1">
      <c r="A92" s="63" t="s">
        <v>131</v>
      </c>
      <c r="B92" s="59"/>
      <c r="C92" s="48" t="s">
        <v>17</v>
      </c>
      <c r="D92" s="59"/>
      <c r="E92" s="64" t="s">
        <v>388</v>
      </c>
      <c r="F92" s="46" t="s">
        <v>386</v>
      </c>
      <c r="G92" s="97" t="s">
        <v>387</v>
      </c>
    </row>
    <row r="93" spans="1:7" ht="11.25" customHeight="1">
      <c r="A93" s="53" t="s">
        <v>131</v>
      </c>
      <c r="B93" s="46"/>
      <c r="C93" s="48" t="s">
        <v>17</v>
      </c>
      <c r="D93" s="46"/>
      <c r="E93" s="46" t="s">
        <v>189</v>
      </c>
      <c r="F93" s="46" t="s">
        <v>188</v>
      </c>
      <c r="G93" s="54" t="s">
        <v>190</v>
      </c>
    </row>
    <row r="94" spans="1:7" ht="11.25" customHeight="1">
      <c r="A94" s="44"/>
      <c r="B94" s="44"/>
      <c r="C94" s="51"/>
      <c r="D94" s="59"/>
      <c r="E94" s="61" t="s">
        <v>191</v>
      </c>
      <c r="F94" s="44"/>
      <c r="G94" s="52"/>
    </row>
    <row r="95" spans="1:7" ht="11.25" customHeight="1">
      <c r="A95" s="46" t="s">
        <v>447</v>
      </c>
      <c r="B95" s="58"/>
      <c r="C95" s="48" t="s">
        <v>17</v>
      </c>
      <c r="D95" s="46"/>
      <c r="E95" s="46" t="s">
        <v>129</v>
      </c>
      <c r="F95" s="46" t="s">
        <v>271</v>
      </c>
      <c r="G95" s="57" t="s">
        <v>346</v>
      </c>
    </row>
    <row r="96" spans="1:7" ht="11.25" customHeight="1">
      <c r="A96" s="45"/>
      <c r="B96" s="45"/>
      <c r="C96" s="50"/>
      <c r="D96" s="45"/>
      <c r="E96" s="55" t="s">
        <v>130</v>
      </c>
      <c r="F96" s="45"/>
      <c r="G96" s="55"/>
    </row>
    <row r="97" spans="1:7" ht="11.25" customHeight="1">
      <c r="A97" s="44" t="s">
        <v>193</v>
      </c>
      <c r="B97" s="44"/>
      <c r="C97" s="51"/>
      <c r="D97" s="44"/>
      <c r="E97" s="44" t="s">
        <v>294</v>
      </c>
      <c r="F97" s="44" t="s">
        <v>194</v>
      </c>
      <c r="G97" s="52" t="s">
        <v>195</v>
      </c>
    </row>
    <row r="98" spans="1:7" ht="11.25" customHeight="1">
      <c r="A98" s="44" t="s">
        <v>115</v>
      </c>
      <c r="B98" s="44"/>
      <c r="C98" s="51"/>
      <c r="D98" s="44"/>
      <c r="E98" s="53" t="s">
        <v>318</v>
      </c>
      <c r="F98" s="44" t="s">
        <v>115</v>
      </c>
      <c r="G98" s="52" t="s">
        <v>115</v>
      </c>
    </row>
    <row r="99" spans="1:7" ht="11.25" customHeight="1">
      <c r="A99" s="44"/>
      <c r="B99" s="44"/>
      <c r="C99" s="51"/>
      <c r="D99" s="44"/>
      <c r="E99" s="53" t="s">
        <v>317</v>
      </c>
      <c r="F99" s="44"/>
      <c r="G99" s="52"/>
    </row>
    <row r="100" spans="1:7" ht="11.25" customHeight="1">
      <c r="A100" s="58" t="s">
        <v>131</v>
      </c>
      <c r="B100" s="58"/>
      <c r="C100" s="48"/>
      <c r="D100" s="46"/>
      <c r="E100" s="46" t="s">
        <v>295</v>
      </c>
      <c r="F100" s="46" t="s">
        <v>280</v>
      </c>
      <c r="G100" s="54" t="s">
        <v>196</v>
      </c>
    </row>
    <row r="101" spans="1:7" ht="11.25" customHeight="1">
      <c r="A101" s="45"/>
      <c r="B101" s="45"/>
      <c r="C101" s="50"/>
      <c r="D101" s="45"/>
      <c r="E101" s="55" t="s">
        <v>197</v>
      </c>
      <c r="F101" s="55" t="s">
        <v>198</v>
      </c>
      <c r="G101" s="56"/>
    </row>
    <row r="102" spans="1:7" ht="11.25" customHeight="1">
      <c r="A102" s="44" t="s">
        <v>199</v>
      </c>
      <c r="B102" s="44"/>
      <c r="C102" s="51"/>
      <c r="D102" s="44"/>
      <c r="E102" s="44" t="s">
        <v>296</v>
      </c>
      <c r="F102" s="44" t="s">
        <v>281</v>
      </c>
      <c r="G102" s="52" t="s">
        <v>200</v>
      </c>
    </row>
    <row r="103" spans="1:7" ht="11.25" customHeight="1">
      <c r="A103" s="44" t="s">
        <v>115</v>
      </c>
      <c r="B103" s="44"/>
      <c r="C103" s="51"/>
      <c r="D103" s="44"/>
      <c r="E103" s="53" t="s">
        <v>347</v>
      </c>
      <c r="F103" s="44" t="s">
        <v>115</v>
      </c>
      <c r="G103" s="52" t="s">
        <v>115</v>
      </c>
    </row>
    <row r="104" spans="1:7" ht="11.25" customHeight="1">
      <c r="A104" s="46" t="s">
        <v>201</v>
      </c>
      <c r="B104" s="46"/>
      <c r="C104" s="48"/>
      <c r="D104" s="46"/>
      <c r="E104" s="46" t="s">
        <v>297</v>
      </c>
      <c r="F104" s="46" t="s">
        <v>453</v>
      </c>
      <c r="G104" s="54" t="s">
        <v>202</v>
      </c>
    </row>
    <row r="105" spans="1:7" ht="11.25" customHeight="1">
      <c r="A105" s="59"/>
      <c r="B105" s="59"/>
      <c r="C105" s="60"/>
      <c r="D105" s="59"/>
      <c r="E105" s="61" t="s">
        <v>423</v>
      </c>
      <c r="F105" s="61" t="s">
        <v>203</v>
      </c>
      <c r="G105" s="62"/>
    </row>
    <row r="106" spans="1:7" ht="11.25" customHeight="1">
      <c r="A106" s="45"/>
      <c r="B106" s="45"/>
      <c r="C106" s="50"/>
      <c r="D106" s="45"/>
      <c r="E106" s="55" t="s">
        <v>424</v>
      </c>
      <c r="F106" s="45"/>
      <c r="G106" s="56"/>
    </row>
    <row r="107" spans="1:7" ht="11.25" customHeight="1">
      <c r="A107" s="53" t="s">
        <v>131</v>
      </c>
      <c r="B107" s="53"/>
      <c r="C107" s="51"/>
      <c r="D107" s="44"/>
      <c r="E107" s="44" t="s">
        <v>323</v>
      </c>
      <c r="F107" s="44" t="s">
        <v>282</v>
      </c>
      <c r="G107" s="52" t="s">
        <v>148</v>
      </c>
    </row>
    <row r="108" spans="1:7" ht="11.25" customHeight="1">
      <c r="A108" s="44"/>
      <c r="B108" s="44"/>
      <c r="C108" s="51"/>
      <c r="D108" s="44"/>
      <c r="E108" s="53" t="s">
        <v>322</v>
      </c>
      <c r="F108" s="53" t="s">
        <v>204</v>
      </c>
      <c r="G108" s="52"/>
    </row>
    <row r="109" spans="1:7" ht="11.25" customHeight="1">
      <c r="A109" s="44"/>
      <c r="B109" s="44"/>
      <c r="C109" s="51"/>
      <c r="D109" s="44"/>
      <c r="E109" s="53" t="s">
        <v>420</v>
      </c>
      <c r="F109" s="53"/>
      <c r="G109" s="52"/>
    </row>
    <row r="110" spans="1:7" ht="11.25" customHeight="1">
      <c r="A110" s="58" t="s">
        <v>131</v>
      </c>
      <c r="B110" s="58"/>
      <c r="C110" s="48"/>
      <c r="D110" s="46"/>
      <c r="E110" s="46" t="s">
        <v>205</v>
      </c>
      <c r="F110" s="46" t="s">
        <v>283</v>
      </c>
      <c r="G110" s="54" t="s">
        <v>206</v>
      </c>
    </row>
    <row r="111" spans="1:7" ht="11.25" customHeight="1">
      <c r="A111" s="45"/>
      <c r="B111" s="45"/>
      <c r="C111" s="50"/>
      <c r="D111" s="45"/>
      <c r="E111" s="55" t="s">
        <v>207</v>
      </c>
      <c r="F111" s="55" t="s">
        <v>208</v>
      </c>
      <c r="G111" s="56"/>
    </row>
    <row r="112" spans="1:7" ht="11.25" customHeight="1">
      <c r="A112" s="58" t="s">
        <v>131</v>
      </c>
      <c r="B112" s="53"/>
      <c r="C112" s="51"/>
      <c r="D112" s="44"/>
      <c r="E112" s="44" t="s">
        <v>422</v>
      </c>
      <c r="F112" s="44" t="s">
        <v>425</v>
      </c>
      <c r="G112" s="52" t="s">
        <v>162</v>
      </c>
    </row>
    <row r="113" spans="1:7" ht="11.25" customHeight="1">
      <c r="A113" s="46" t="s">
        <v>209</v>
      </c>
      <c r="B113" s="46"/>
      <c r="C113" s="48"/>
      <c r="D113" s="46"/>
      <c r="E113" s="46" t="s">
        <v>160</v>
      </c>
      <c r="F113" s="46" t="s">
        <v>348</v>
      </c>
      <c r="G113" s="54" t="s">
        <v>461</v>
      </c>
    </row>
    <row r="114" spans="1:7" ht="11.25" customHeight="1">
      <c r="A114" s="59" t="s">
        <v>115</v>
      </c>
      <c r="B114" s="59"/>
      <c r="C114" s="60"/>
      <c r="D114" s="59"/>
      <c r="E114" s="61" t="s">
        <v>471</v>
      </c>
      <c r="F114" s="61" t="s">
        <v>210</v>
      </c>
      <c r="G114" s="61" t="s">
        <v>211</v>
      </c>
    </row>
    <row r="115" spans="1:7" ht="11.25" customHeight="1">
      <c r="A115" s="59"/>
      <c r="B115" s="59"/>
      <c r="C115" s="60"/>
      <c r="D115" s="59"/>
      <c r="E115" s="59"/>
      <c r="F115" s="61" t="s">
        <v>284</v>
      </c>
      <c r="G115" s="61" t="s">
        <v>212</v>
      </c>
    </row>
    <row r="116" spans="1:7" ht="11.25" customHeight="1">
      <c r="A116" s="59" t="s">
        <v>115</v>
      </c>
      <c r="B116" s="59"/>
      <c r="C116" s="60"/>
      <c r="D116" s="59"/>
      <c r="E116" s="59"/>
      <c r="F116" s="61" t="s">
        <v>349</v>
      </c>
      <c r="G116" s="62" t="s">
        <v>115</v>
      </c>
    </row>
    <row r="117" spans="1:7" ht="11.25" customHeight="1">
      <c r="A117" s="45"/>
      <c r="B117" s="45"/>
      <c r="C117" s="50"/>
      <c r="D117" s="45"/>
      <c r="E117" s="45"/>
      <c r="F117" s="55" t="s">
        <v>350</v>
      </c>
      <c r="G117" s="56" t="s">
        <v>115</v>
      </c>
    </row>
    <row r="118" spans="1:7" ht="11.25" customHeight="1">
      <c r="A118" s="61" t="s">
        <v>131</v>
      </c>
      <c r="B118" s="59"/>
      <c r="C118" s="60"/>
      <c r="D118" s="44"/>
      <c r="E118" s="44" t="s">
        <v>298</v>
      </c>
      <c r="F118" s="44" t="s">
        <v>213</v>
      </c>
      <c r="G118" s="52" t="s">
        <v>214</v>
      </c>
    </row>
    <row r="119" spans="1:7" ht="11.25" customHeight="1">
      <c r="A119" s="59"/>
      <c r="B119" s="59"/>
      <c r="C119" s="60"/>
      <c r="D119" s="44"/>
      <c r="E119" s="53" t="s">
        <v>433</v>
      </c>
      <c r="F119" s="53" t="s">
        <v>215</v>
      </c>
      <c r="G119" s="53" t="s">
        <v>216</v>
      </c>
    </row>
    <row r="120" spans="1:7" ht="11.25" customHeight="1">
      <c r="A120" s="59"/>
      <c r="B120" s="59"/>
      <c r="C120" s="60"/>
      <c r="D120" s="44"/>
      <c r="E120" s="44"/>
      <c r="F120" s="53" t="s">
        <v>351</v>
      </c>
      <c r="G120" s="53" t="s">
        <v>409</v>
      </c>
    </row>
    <row r="121" spans="1:7" ht="11.25" customHeight="1">
      <c r="A121" s="59"/>
      <c r="B121" s="59"/>
      <c r="C121" s="60"/>
      <c r="D121" s="44"/>
      <c r="E121" s="44" t="s">
        <v>115</v>
      </c>
      <c r="F121" s="53" t="s">
        <v>272</v>
      </c>
      <c r="G121" s="53" t="s">
        <v>212</v>
      </c>
    </row>
    <row r="122" spans="1:7" ht="11.25" customHeight="1">
      <c r="A122" s="59"/>
      <c r="B122" s="59"/>
      <c r="C122" s="60"/>
      <c r="D122" s="44"/>
      <c r="E122" s="44" t="s">
        <v>115</v>
      </c>
      <c r="F122" s="53" t="s">
        <v>217</v>
      </c>
      <c r="G122" s="52" t="s">
        <v>115</v>
      </c>
    </row>
    <row r="123" spans="1:7" ht="11.25" customHeight="1">
      <c r="A123" s="59"/>
      <c r="B123" s="59"/>
      <c r="C123" s="60"/>
      <c r="D123" s="44"/>
      <c r="E123" s="44" t="s">
        <v>115</v>
      </c>
      <c r="F123" s="53" t="s">
        <v>309</v>
      </c>
      <c r="G123" s="52" t="s">
        <v>115</v>
      </c>
    </row>
    <row r="124" spans="1:7" ht="11.25" customHeight="1">
      <c r="A124" s="59"/>
      <c r="B124" s="59"/>
      <c r="C124" s="60"/>
      <c r="D124" s="44"/>
      <c r="E124" s="44"/>
      <c r="F124" s="53" t="s">
        <v>310</v>
      </c>
      <c r="G124" s="52"/>
    </row>
    <row r="125" spans="1:7" ht="11.25" customHeight="1">
      <c r="A125" s="140" t="s">
        <v>12</v>
      </c>
      <c r="B125" s="140"/>
      <c r="C125" s="140"/>
      <c r="D125" s="140"/>
      <c r="E125" s="140"/>
      <c r="F125" s="140"/>
      <c r="G125" s="140"/>
    </row>
    <row r="126" spans="1:7" ht="11.25" customHeight="1">
      <c r="A126" s="143"/>
      <c r="B126" s="143"/>
      <c r="C126" s="143"/>
      <c r="D126" s="143"/>
      <c r="E126" s="143"/>
      <c r="F126" s="143"/>
      <c r="G126" s="143"/>
    </row>
    <row r="127" spans="1:7" ht="11.25" customHeight="1">
      <c r="A127" s="141" t="s">
        <v>496</v>
      </c>
      <c r="B127" s="141"/>
      <c r="C127" s="141"/>
      <c r="D127" s="141"/>
      <c r="E127" s="141"/>
      <c r="F127" s="141"/>
      <c r="G127" s="141"/>
    </row>
    <row r="128" spans="1:7" ht="11.25" customHeight="1">
      <c r="A128" s="141" t="s">
        <v>464</v>
      </c>
      <c r="B128" s="141"/>
      <c r="C128" s="141"/>
      <c r="D128" s="141"/>
      <c r="E128" s="141"/>
      <c r="F128" s="141"/>
      <c r="G128" s="141"/>
    </row>
    <row r="129" spans="1:7" ht="11.25" customHeight="1">
      <c r="A129" s="143"/>
      <c r="B129" s="143"/>
      <c r="C129" s="143"/>
      <c r="D129" s="143"/>
      <c r="E129" s="143"/>
      <c r="F129" s="143"/>
      <c r="G129" s="143"/>
    </row>
    <row r="130" spans="1:7" ht="11.25" customHeight="1">
      <c r="A130" s="141" t="s">
        <v>114</v>
      </c>
      <c r="B130" s="141"/>
      <c r="C130" s="141"/>
      <c r="D130" s="141"/>
      <c r="E130" s="141"/>
      <c r="F130" s="141"/>
      <c r="G130" s="141"/>
    </row>
    <row r="131" spans="1:7" ht="11.25" customHeight="1">
      <c r="A131" s="143" t="s">
        <v>115</v>
      </c>
      <c r="B131" s="143"/>
      <c r="C131" s="143"/>
      <c r="D131" s="143"/>
      <c r="E131" s="143"/>
      <c r="F131" s="143"/>
      <c r="G131" s="143"/>
    </row>
    <row r="132" spans="1:7" ht="11.25" customHeight="1">
      <c r="A132" s="46"/>
      <c r="B132" s="47"/>
      <c r="C132" s="48"/>
      <c r="D132" s="46"/>
      <c r="E132" s="47"/>
      <c r="F132" s="47"/>
      <c r="G132" s="47" t="s">
        <v>116</v>
      </c>
    </row>
    <row r="133" spans="1:7" ht="11.25" customHeight="1">
      <c r="A133" s="145" t="s">
        <v>117</v>
      </c>
      <c r="B133" s="145"/>
      <c r="C133" s="50"/>
      <c r="D133" s="45"/>
      <c r="E133" s="49" t="s">
        <v>182</v>
      </c>
      <c r="F133" s="49" t="s">
        <v>0</v>
      </c>
      <c r="G133" s="49" t="s">
        <v>118</v>
      </c>
    </row>
    <row r="134" spans="1:7" ht="11.25" customHeight="1">
      <c r="A134" s="46" t="s">
        <v>497</v>
      </c>
      <c r="B134" s="58"/>
      <c r="C134" s="48"/>
      <c r="D134" s="46"/>
      <c r="E134" s="46" t="s">
        <v>298</v>
      </c>
      <c r="F134" s="118" t="s">
        <v>218</v>
      </c>
      <c r="G134" s="54" t="s">
        <v>219</v>
      </c>
    </row>
    <row r="135" spans="1:7" ht="11.25" customHeight="1">
      <c r="A135" s="45"/>
      <c r="B135" s="45"/>
      <c r="C135" s="50"/>
      <c r="D135" s="45"/>
      <c r="E135" s="55" t="s">
        <v>433</v>
      </c>
      <c r="F135" s="55" t="s">
        <v>115</v>
      </c>
      <c r="G135" s="55" t="s">
        <v>115</v>
      </c>
    </row>
    <row r="136" spans="1:7" ht="11.25" customHeight="1">
      <c r="A136" s="58" t="s">
        <v>131</v>
      </c>
      <c r="B136" s="58"/>
      <c r="C136" s="48"/>
      <c r="D136" s="46"/>
      <c r="E136" s="46" t="s">
        <v>299</v>
      </c>
      <c r="F136" s="46" t="s">
        <v>220</v>
      </c>
      <c r="G136" s="54" t="s">
        <v>304</v>
      </c>
    </row>
    <row r="137" spans="1:7" ht="11.25" customHeight="1">
      <c r="A137" s="45"/>
      <c r="B137" s="45"/>
      <c r="C137" s="50"/>
      <c r="D137" s="45"/>
      <c r="E137" s="55" t="s">
        <v>221</v>
      </c>
      <c r="F137" s="55" t="s">
        <v>222</v>
      </c>
      <c r="G137" s="55" t="s">
        <v>305</v>
      </c>
    </row>
    <row r="138" spans="1:7" ht="11.25" customHeight="1">
      <c r="A138" s="46" t="s">
        <v>223</v>
      </c>
      <c r="B138" s="46"/>
      <c r="C138" s="48"/>
      <c r="D138" s="46"/>
      <c r="E138" s="46" t="s">
        <v>292</v>
      </c>
      <c r="F138" s="46" t="s">
        <v>285</v>
      </c>
      <c r="G138" s="54" t="s">
        <v>224</v>
      </c>
    </row>
    <row r="139" spans="1:7" ht="11.25" customHeight="1">
      <c r="A139" s="59"/>
      <c r="B139" s="59"/>
      <c r="C139" s="60"/>
      <c r="D139" s="59"/>
      <c r="E139" s="61" t="s">
        <v>319</v>
      </c>
      <c r="F139" s="59"/>
      <c r="G139" s="61" t="s">
        <v>225</v>
      </c>
    </row>
    <row r="140" spans="1:7" ht="11.25" customHeight="1">
      <c r="A140" s="45"/>
      <c r="B140" s="45"/>
      <c r="C140" s="50"/>
      <c r="D140" s="45"/>
      <c r="E140" s="55" t="s">
        <v>226</v>
      </c>
      <c r="F140" s="45"/>
      <c r="G140" s="56"/>
    </row>
    <row r="141" spans="1:7" ht="11.25" customHeight="1">
      <c r="A141" s="44" t="s">
        <v>227</v>
      </c>
      <c r="B141" s="44"/>
      <c r="C141" s="51"/>
      <c r="D141" s="44"/>
      <c r="E141" s="44" t="s">
        <v>476</v>
      </c>
      <c r="F141" s="44" t="s">
        <v>268</v>
      </c>
      <c r="G141" s="52" t="s">
        <v>228</v>
      </c>
    </row>
    <row r="142" spans="1:7" ht="11.25" customHeight="1">
      <c r="A142" s="44" t="s">
        <v>115</v>
      </c>
      <c r="B142" s="44"/>
      <c r="C142" s="50"/>
      <c r="D142" s="44"/>
      <c r="E142" s="53" t="s">
        <v>475</v>
      </c>
      <c r="F142" s="55" t="s">
        <v>229</v>
      </c>
      <c r="G142" s="52"/>
    </row>
    <row r="143" spans="1:7" ht="11.25" customHeight="1">
      <c r="A143" s="46" t="s">
        <v>500</v>
      </c>
      <c r="B143" s="46"/>
      <c r="C143" s="74" t="s">
        <v>456</v>
      </c>
      <c r="D143" s="46"/>
      <c r="E143" s="46" t="s">
        <v>300</v>
      </c>
      <c r="F143" s="46" t="s">
        <v>230</v>
      </c>
      <c r="G143" s="57" t="s">
        <v>202</v>
      </c>
    </row>
    <row r="144" spans="1:7" ht="11.25" customHeight="1">
      <c r="A144" s="45"/>
      <c r="B144" s="45"/>
      <c r="C144" s="50" t="s">
        <v>455</v>
      </c>
      <c r="D144" s="45"/>
      <c r="E144" s="55" t="s">
        <v>231</v>
      </c>
      <c r="F144" s="55" t="s">
        <v>232</v>
      </c>
      <c r="G144" s="56"/>
    </row>
    <row r="145" spans="1:7" ht="11.25" customHeight="1">
      <c r="A145" s="44" t="s">
        <v>233</v>
      </c>
      <c r="B145" s="44"/>
      <c r="C145" s="51"/>
      <c r="D145" s="44"/>
      <c r="E145" s="44" t="s">
        <v>301</v>
      </c>
      <c r="F145" s="44" t="s">
        <v>234</v>
      </c>
      <c r="G145" s="52" t="s">
        <v>235</v>
      </c>
    </row>
    <row r="146" spans="1:7" ht="11.25" customHeight="1">
      <c r="A146" s="44"/>
      <c r="B146" s="44"/>
      <c r="C146" s="51"/>
      <c r="D146" s="44"/>
      <c r="E146" s="53" t="s">
        <v>320</v>
      </c>
      <c r="F146" s="44"/>
      <c r="G146" s="52"/>
    </row>
    <row r="147" spans="1:12" ht="11.25" customHeight="1">
      <c r="A147" s="46" t="s">
        <v>236</v>
      </c>
      <c r="B147" s="46"/>
      <c r="C147" s="48" t="s">
        <v>14</v>
      </c>
      <c r="D147" s="46"/>
      <c r="E147" s="118" t="s">
        <v>389</v>
      </c>
      <c r="F147" s="46" t="s">
        <v>390</v>
      </c>
      <c r="G147" s="108" t="s">
        <v>391</v>
      </c>
      <c r="H147" s="92"/>
      <c r="I147" s="92"/>
      <c r="J147" s="92"/>
      <c r="K147" s="92"/>
      <c r="L147" s="92"/>
    </row>
    <row r="148" spans="1:12" ht="11.25" customHeight="1">
      <c r="A148" s="45" t="s">
        <v>115</v>
      </c>
      <c r="B148" s="45"/>
      <c r="C148" s="60"/>
      <c r="D148" s="59"/>
      <c r="E148" s="77" t="s">
        <v>130</v>
      </c>
      <c r="F148" s="55"/>
      <c r="G148" s="76"/>
      <c r="H148" s="92"/>
      <c r="I148" s="92"/>
      <c r="J148" s="92"/>
      <c r="K148" s="92"/>
      <c r="L148" s="92"/>
    </row>
    <row r="149" spans="1:12" ht="11.25" customHeight="1">
      <c r="A149" s="61" t="s">
        <v>131</v>
      </c>
      <c r="B149" s="59"/>
      <c r="C149" s="48" t="s">
        <v>17</v>
      </c>
      <c r="D149" s="46"/>
      <c r="E149" s="8" t="s">
        <v>293</v>
      </c>
      <c r="F149" s="8" t="s">
        <v>488</v>
      </c>
      <c r="G149" s="107" t="s">
        <v>394</v>
      </c>
      <c r="H149" s="92"/>
      <c r="I149" s="92"/>
      <c r="J149" s="92"/>
      <c r="K149" s="92"/>
      <c r="L149" s="92"/>
    </row>
    <row r="150" spans="1:12" ht="11.25" customHeight="1">
      <c r="A150" s="45" t="s">
        <v>115</v>
      </c>
      <c r="B150" s="45"/>
      <c r="C150" s="60"/>
      <c r="D150" s="59"/>
      <c r="E150" s="43" t="s">
        <v>446</v>
      </c>
      <c r="F150" s="69"/>
      <c r="G150" s="73"/>
      <c r="H150" s="92"/>
      <c r="I150" s="92"/>
      <c r="J150" s="92"/>
      <c r="K150" s="92"/>
      <c r="L150" s="92"/>
    </row>
    <row r="151" spans="1:12" ht="11.25" customHeight="1">
      <c r="A151" s="61" t="s">
        <v>131</v>
      </c>
      <c r="B151" s="59"/>
      <c r="C151" s="48" t="s">
        <v>17</v>
      </c>
      <c r="D151" s="46"/>
      <c r="E151" s="46" t="s">
        <v>489</v>
      </c>
      <c r="F151" s="46" t="s">
        <v>395</v>
      </c>
      <c r="G151" s="108" t="s">
        <v>396</v>
      </c>
      <c r="H151" s="92"/>
      <c r="I151" s="92"/>
      <c r="J151" s="92"/>
      <c r="K151" s="92"/>
      <c r="L151" s="92"/>
    </row>
    <row r="152" spans="1:7" ht="11.25" customHeight="1">
      <c r="A152" s="59" t="s">
        <v>115</v>
      </c>
      <c r="B152" s="45"/>
      <c r="C152" s="60"/>
      <c r="D152" s="59"/>
      <c r="E152" s="61" t="s">
        <v>130</v>
      </c>
      <c r="F152" s="61"/>
      <c r="G152" s="75"/>
    </row>
    <row r="153" spans="1:7" ht="11.25" customHeight="1">
      <c r="A153" s="58" t="s">
        <v>131</v>
      </c>
      <c r="B153" s="59"/>
      <c r="C153" s="48" t="s">
        <v>17</v>
      </c>
      <c r="D153" s="46"/>
      <c r="E153" s="46" t="s">
        <v>397</v>
      </c>
      <c r="F153" s="46" t="s">
        <v>398</v>
      </c>
      <c r="G153" s="108" t="s">
        <v>399</v>
      </c>
    </row>
    <row r="154" spans="1:7" ht="11.25" customHeight="1">
      <c r="A154" s="59" t="s">
        <v>115</v>
      </c>
      <c r="B154" s="45"/>
      <c r="C154" s="50"/>
      <c r="D154" s="45"/>
      <c r="E154" s="61" t="s">
        <v>130</v>
      </c>
      <c r="F154" s="55"/>
      <c r="G154" s="75"/>
    </row>
    <row r="155" spans="1:7" ht="11.25" customHeight="1">
      <c r="A155" s="58" t="s">
        <v>131</v>
      </c>
      <c r="B155" s="59"/>
      <c r="C155" s="60" t="s">
        <v>17</v>
      </c>
      <c r="D155" s="59"/>
      <c r="E155" s="46" t="s">
        <v>400</v>
      </c>
      <c r="F155" s="46" t="s">
        <v>410</v>
      </c>
      <c r="G155" s="108" t="s">
        <v>402</v>
      </c>
    </row>
    <row r="156" spans="1:7" ht="11.25" customHeight="1">
      <c r="A156" s="45"/>
      <c r="B156" s="45"/>
      <c r="C156" s="50"/>
      <c r="D156" s="45"/>
      <c r="E156" s="55" t="s">
        <v>401</v>
      </c>
      <c r="F156" s="55"/>
      <c r="G156" s="76"/>
    </row>
    <row r="157" spans="1:7" ht="11.25" customHeight="1">
      <c r="A157" s="58" t="s">
        <v>131</v>
      </c>
      <c r="B157" s="59"/>
      <c r="C157" s="60" t="s">
        <v>17</v>
      </c>
      <c r="D157" s="59"/>
      <c r="E157" s="46" t="s">
        <v>403</v>
      </c>
      <c r="F157" s="62" t="s">
        <v>218</v>
      </c>
      <c r="G157" s="106" t="s">
        <v>404</v>
      </c>
    </row>
    <row r="158" spans="1:7" ht="11.25" customHeight="1">
      <c r="A158" s="59"/>
      <c r="B158" s="59"/>
      <c r="C158" s="60"/>
      <c r="D158" s="45"/>
      <c r="E158" s="55" t="s">
        <v>401</v>
      </c>
      <c r="F158" s="55"/>
      <c r="G158" s="75"/>
    </row>
    <row r="159" spans="1:7" ht="11.25" customHeight="1">
      <c r="A159" s="58" t="s">
        <v>131</v>
      </c>
      <c r="B159" s="46"/>
      <c r="C159" s="48" t="s">
        <v>17</v>
      </c>
      <c r="D159" s="59"/>
      <c r="E159" s="46" t="s">
        <v>340</v>
      </c>
      <c r="F159" s="44" t="s">
        <v>352</v>
      </c>
      <c r="G159" s="97" t="s">
        <v>308</v>
      </c>
    </row>
    <row r="160" spans="1:7" ht="11.25" customHeight="1">
      <c r="A160" s="59" t="s">
        <v>115</v>
      </c>
      <c r="B160" s="44"/>
      <c r="C160" s="51"/>
      <c r="D160" s="44"/>
      <c r="E160" s="53" t="s">
        <v>471</v>
      </c>
      <c r="F160" s="53" t="s">
        <v>237</v>
      </c>
      <c r="G160" s="52" t="s">
        <v>115</v>
      </c>
    </row>
    <row r="161" spans="1:7" ht="11.25" customHeight="1">
      <c r="A161" s="45"/>
      <c r="B161" s="45"/>
      <c r="C161" s="50"/>
      <c r="D161" s="45"/>
      <c r="E161" s="45"/>
      <c r="F161" s="55" t="s">
        <v>353</v>
      </c>
      <c r="G161" s="56"/>
    </row>
    <row r="162" spans="1:7" ht="11.25" customHeight="1">
      <c r="A162" s="81" t="s">
        <v>131</v>
      </c>
      <c r="B162" s="82"/>
      <c r="C162" s="83" t="s">
        <v>17</v>
      </c>
      <c r="D162" s="82"/>
      <c r="E162" s="11" t="s">
        <v>238</v>
      </c>
      <c r="F162" s="11" t="s">
        <v>239</v>
      </c>
      <c r="G162" s="84" t="s">
        <v>411</v>
      </c>
    </row>
    <row r="163" spans="1:7" ht="11.25" customHeight="1">
      <c r="A163" s="53" t="s">
        <v>131</v>
      </c>
      <c r="B163" s="53"/>
      <c r="C163" s="111" t="s">
        <v>17</v>
      </c>
      <c r="D163" s="44"/>
      <c r="E163" s="44" t="s">
        <v>129</v>
      </c>
      <c r="F163" s="44" t="s">
        <v>271</v>
      </c>
      <c r="G163" s="78" t="s">
        <v>405</v>
      </c>
    </row>
    <row r="164" spans="1:7" ht="11.25" customHeight="1">
      <c r="A164" s="80"/>
      <c r="B164" s="80"/>
      <c r="C164" s="112"/>
      <c r="D164" s="80"/>
      <c r="E164" s="110" t="s">
        <v>130</v>
      </c>
      <c r="F164" s="109"/>
      <c r="G164" s="110" t="s">
        <v>192</v>
      </c>
    </row>
    <row r="165" spans="1:7" ht="11.25" customHeight="1">
      <c r="A165" s="98" t="s">
        <v>131</v>
      </c>
      <c r="B165" s="99"/>
      <c r="C165" s="111" t="s">
        <v>17</v>
      </c>
      <c r="D165" s="115"/>
      <c r="E165" s="59" t="s">
        <v>166</v>
      </c>
      <c r="F165" s="36" t="s">
        <v>406</v>
      </c>
      <c r="G165" s="103" t="s">
        <v>407</v>
      </c>
    </row>
    <row r="166" spans="1:7" ht="11.25" customHeight="1">
      <c r="A166" s="110"/>
      <c r="B166" s="100"/>
      <c r="C166" s="112"/>
      <c r="D166" s="113"/>
      <c r="E166" s="102" t="s">
        <v>477</v>
      </c>
      <c r="F166" s="36"/>
      <c r="G166" s="101"/>
    </row>
    <row r="167" spans="1:7" ht="11.25" customHeight="1">
      <c r="A167" s="46" t="s">
        <v>240</v>
      </c>
      <c r="B167" s="46"/>
      <c r="C167" s="48"/>
      <c r="D167" s="46"/>
      <c r="E167" s="46" t="s">
        <v>241</v>
      </c>
      <c r="F167" s="46" t="s">
        <v>242</v>
      </c>
      <c r="G167" s="62" t="s">
        <v>243</v>
      </c>
    </row>
    <row r="168" spans="1:7" ht="11.25" customHeight="1">
      <c r="A168" s="45"/>
      <c r="B168" s="45"/>
      <c r="C168" s="50"/>
      <c r="D168" s="45"/>
      <c r="E168" s="55" t="s">
        <v>130</v>
      </c>
      <c r="F168" s="45"/>
      <c r="G168" s="56"/>
    </row>
    <row r="169" spans="1:7" ht="11.25" customHeight="1">
      <c r="A169" s="44" t="s">
        <v>244</v>
      </c>
      <c r="B169" s="44"/>
      <c r="C169" s="51"/>
      <c r="D169" s="44"/>
      <c r="E169" s="44" t="s">
        <v>321</v>
      </c>
      <c r="F169" s="44" t="s">
        <v>245</v>
      </c>
      <c r="G169" s="52" t="s">
        <v>429</v>
      </c>
    </row>
    <row r="170" spans="1:7" ht="11.25" customHeight="1">
      <c r="A170" s="44"/>
      <c r="B170" s="44"/>
      <c r="C170" s="51"/>
      <c r="D170" s="44"/>
      <c r="E170" s="53" t="s">
        <v>322</v>
      </c>
      <c r="F170" s="44"/>
      <c r="G170" s="53" t="s">
        <v>428</v>
      </c>
    </row>
    <row r="171" spans="1:7" ht="11.25" customHeight="1">
      <c r="A171" s="44"/>
      <c r="B171" s="44"/>
      <c r="C171" s="51"/>
      <c r="D171" s="44"/>
      <c r="E171" s="53" t="s">
        <v>420</v>
      </c>
      <c r="F171" s="44"/>
      <c r="G171" s="53"/>
    </row>
    <row r="172" spans="1:7" ht="11.25" customHeight="1">
      <c r="A172" s="58" t="s">
        <v>131</v>
      </c>
      <c r="B172" s="58"/>
      <c r="C172" s="48"/>
      <c r="D172" s="46"/>
      <c r="E172" s="46" t="s">
        <v>421</v>
      </c>
      <c r="F172" s="46" t="s">
        <v>246</v>
      </c>
      <c r="G172" s="54" t="s">
        <v>307</v>
      </c>
    </row>
    <row r="173" spans="1:7" ht="11.25" customHeight="1">
      <c r="A173" s="59"/>
      <c r="B173" s="59"/>
      <c r="C173" s="60"/>
      <c r="D173" s="59"/>
      <c r="E173" s="61"/>
      <c r="F173" s="61" t="s">
        <v>247</v>
      </c>
      <c r="G173" s="61" t="s">
        <v>248</v>
      </c>
    </row>
    <row r="174" spans="1:7" ht="11.25" customHeight="1">
      <c r="A174" s="45"/>
      <c r="B174" s="45"/>
      <c r="C174" s="50"/>
      <c r="D174" s="45"/>
      <c r="E174" s="45"/>
      <c r="F174" s="55" t="s">
        <v>249</v>
      </c>
      <c r="G174" s="56"/>
    </row>
    <row r="175" spans="1:7" ht="11.25" customHeight="1">
      <c r="A175" s="63" t="s">
        <v>131</v>
      </c>
      <c r="B175" s="64"/>
      <c r="C175" s="65"/>
      <c r="D175" s="64"/>
      <c r="E175" s="64" t="s">
        <v>302</v>
      </c>
      <c r="F175" s="64" t="s">
        <v>250</v>
      </c>
      <c r="G175" s="67" t="s">
        <v>251</v>
      </c>
    </row>
    <row r="176" spans="1:7" ht="11.25" customHeight="1">
      <c r="A176" s="53" t="s">
        <v>131</v>
      </c>
      <c r="B176" s="53"/>
      <c r="C176" s="51"/>
      <c r="D176" s="44"/>
      <c r="E176" s="44" t="s">
        <v>408</v>
      </c>
      <c r="F176" s="44" t="s">
        <v>434</v>
      </c>
      <c r="G176" s="52" t="s">
        <v>306</v>
      </c>
    </row>
    <row r="177" spans="1:7" ht="11.25" customHeight="1">
      <c r="A177" s="44" t="s">
        <v>115</v>
      </c>
      <c r="B177" s="44"/>
      <c r="C177" s="51"/>
      <c r="D177" s="44"/>
      <c r="E177" s="53"/>
      <c r="F177" s="53"/>
      <c r="G177" s="53" t="s">
        <v>252</v>
      </c>
    </row>
    <row r="178" spans="1:7" ht="11.25" customHeight="1">
      <c r="A178" s="58" t="s">
        <v>131</v>
      </c>
      <c r="B178" s="58"/>
      <c r="C178" s="48"/>
      <c r="D178" s="46"/>
      <c r="E178" s="46" t="s">
        <v>324</v>
      </c>
      <c r="F178" s="46" t="s">
        <v>286</v>
      </c>
      <c r="G178" s="54" t="s">
        <v>354</v>
      </c>
    </row>
    <row r="179" spans="1:7" ht="11.25" customHeight="1">
      <c r="A179" s="45"/>
      <c r="B179" s="45"/>
      <c r="C179" s="50"/>
      <c r="D179" s="45"/>
      <c r="E179" s="55" t="s">
        <v>207</v>
      </c>
      <c r="F179" s="45"/>
      <c r="G179" s="55" t="s">
        <v>253</v>
      </c>
    </row>
    <row r="180" spans="1:7" ht="11.25" customHeight="1">
      <c r="A180" s="53" t="s">
        <v>131</v>
      </c>
      <c r="B180" s="53"/>
      <c r="C180" s="51"/>
      <c r="D180" s="44"/>
      <c r="E180" s="44" t="s">
        <v>254</v>
      </c>
      <c r="F180" s="44" t="s">
        <v>255</v>
      </c>
      <c r="G180" s="52" t="s">
        <v>181</v>
      </c>
    </row>
    <row r="181" spans="1:7" ht="11.25" customHeight="1">
      <c r="A181" s="44"/>
      <c r="B181" s="44"/>
      <c r="C181" s="51"/>
      <c r="D181" s="44"/>
      <c r="E181" s="53" t="s">
        <v>135</v>
      </c>
      <c r="F181" s="44"/>
      <c r="G181" s="52"/>
    </row>
    <row r="182" spans="1:7" ht="11.25" customHeight="1">
      <c r="A182" s="140" t="s">
        <v>12</v>
      </c>
      <c r="B182" s="140"/>
      <c r="C182" s="140"/>
      <c r="D182" s="140"/>
      <c r="E182" s="140"/>
      <c r="F182" s="140"/>
      <c r="G182" s="140"/>
    </row>
    <row r="183" spans="1:8" ht="11.25" customHeight="1">
      <c r="A183" s="148"/>
      <c r="B183" s="149"/>
      <c r="C183" s="149"/>
      <c r="D183" s="149"/>
      <c r="E183" s="149"/>
      <c r="F183" s="149"/>
      <c r="G183" s="149"/>
      <c r="H183" s="149"/>
    </row>
    <row r="184" spans="1:8" ht="11.25" customHeight="1">
      <c r="A184" s="148"/>
      <c r="B184" s="149"/>
      <c r="C184" s="149"/>
      <c r="D184" s="149"/>
      <c r="E184" s="149"/>
      <c r="F184" s="149"/>
      <c r="G184" s="149"/>
      <c r="H184" s="149"/>
    </row>
    <row r="185" spans="1:8" ht="11.25" customHeight="1">
      <c r="A185" s="148"/>
      <c r="B185" s="149"/>
      <c r="C185" s="149"/>
      <c r="D185" s="149"/>
      <c r="E185" s="149"/>
      <c r="F185" s="149"/>
      <c r="G185" s="149"/>
      <c r="H185" s="149"/>
    </row>
    <row r="186" spans="1:8" ht="11.25" customHeight="1">
      <c r="A186" s="148"/>
      <c r="B186" s="149"/>
      <c r="C186" s="149"/>
      <c r="D186" s="149"/>
      <c r="E186" s="149"/>
      <c r="F186" s="149"/>
      <c r="G186" s="149"/>
      <c r="H186" s="149"/>
    </row>
    <row r="187" spans="1:8" ht="11.25" customHeight="1">
      <c r="A187" s="148"/>
      <c r="B187" s="149"/>
      <c r="C187" s="149"/>
      <c r="D187" s="149"/>
      <c r="E187" s="149"/>
      <c r="F187" s="149"/>
      <c r="G187" s="149"/>
      <c r="H187" s="149"/>
    </row>
    <row r="188" spans="1:8" ht="11.25" customHeight="1">
      <c r="A188" s="148"/>
      <c r="B188" s="149"/>
      <c r="C188" s="149"/>
      <c r="D188" s="149"/>
      <c r="E188" s="149"/>
      <c r="F188" s="149"/>
      <c r="G188" s="149"/>
      <c r="H188" s="149"/>
    </row>
    <row r="189" spans="1:8" ht="11.25" customHeight="1">
      <c r="A189" s="148"/>
      <c r="B189" s="149"/>
      <c r="C189" s="149"/>
      <c r="D189" s="149"/>
      <c r="E189" s="149"/>
      <c r="F189" s="149"/>
      <c r="G189" s="149"/>
      <c r="H189" s="149"/>
    </row>
    <row r="190" spans="1:7" ht="11.25" customHeight="1">
      <c r="A190" s="141" t="s">
        <v>496</v>
      </c>
      <c r="B190" s="141"/>
      <c r="C190" s="141"/>
      <c r="D190" s="141"/>
      <c r="E190" s="141"/>
      <c r="F190" s="141"/>
      <c r="G190" s="141"/>
    </row>
    <row r="191" spans="1:7" ht="11.25" customHeight="1">
      <c r="A191" s="141" t="s">
        <v>464</v>
      </c>
      <c r="B191" s="141"/>
      <c r="C191" s="141"/>
      <c r="D191" s="141"/>
      <c r="E191" s="141"/>
      <c r="F191" s="141"/>
      <c r="G191" s="141"/>
    </row>
    <row r="192" spans="1:7" ht="11.25" customHeight="1">
      <c r="A192" s="143"/>
      <c r="B192" s="143"/>
      <c r="C192" s="143"/>
      <c r="D192" s="143"/>
      <c r="E192" s="143"/>
      <c r="F192" s="143"/>
      <c r="G192" s="143"/>
    </row>
    <row r="193" spans="1:7" ht="11.25" customHeight="1">
      <c r="A193" s="141" t="s">
        <v>114</v>
      </c>
      <c r="B193" s="141"/>
      <c r="C193" s="141"/>
      <c r="D193" s="141"/>
      <c r="E193" s="141"/>
      <c r="F193" s="141"/>
      <c r="G193" s="141"/>
    </row>
    <row r="194" spans="1:7" ht="11.25" customHeight="1">
      <c r="A194" s="143" t="s">
        <v>115</v>
      </c>
      <c r="B194" s="143"/>
      <c r="C194" s="143"/>
      <c r="D194" s="143"/>
      <c r="E194" s="143"/>
      <c r="F194" s="143"/>
      <c r="G194" s="143"/>
    </row>
    <row r="195" spans="1:7" ht="11.25" customHeight="1">
      <c r="A195" s="46"/>
      <c r="B195" s="47"/>
      <c r="C195" s="48"/>
      <c r="D195" s="46"/>
      <c r="E195" s="47"/>
      <c r="F195" s="47"/>
      <c r="G195" s="47" t="s">
        <v>116</v>
      </c>
    </row>
    <row r="196" spans="1:7" ht="11.25" customHeight="1">
      <c r="A196" s="145" t="s">
        <v>117</v>
      </c>
      <c r="B196" s="145"/>
      <c r="C196" s="50"/>
      <c r="D196" s="45"/>
      <c r="E196" s="49" t="s">
        <v>182</v>
      </c>
      <c r="F196" s="49" t="s">
        <v>0</v>
      </c>
      <c r="G196" s="49" t="s">
        <v>118</v>
      </c>
    </row>
    <row r="197" spans="1:7" ht="11.25" customHeight="1">
      <c r="A197" s="64" t="s">
        <v>256</v>
      </c>
      <c r="B197" s="64"/>
      <c r="C197" s="65"/>
      <c r="D197" s="64"/>
      <c r="E197" s="64" t="s">
        <v>257</v>
      </c>
      <c r="F197" s="64" t="s">
        <v>288</v>
      </c>
      <c r="G197" s="67" t="s">
        <v>258</v>
      </c>
    </row>
    <row r="198" spans="1:7" ht="11.25" customHeight="1">
      <c r="A198" s="64" t="s">
        <v>259</v>
      </c>
      <c r="B198" s="64"/>
      <c r="C198" s="65"/>
      <c r="D198" s="64"/>
      <c r="E198" s="64" t="s">
        <v>300</v>
      </c>
      <c r="F198" s="64" t="s">
        <v>260</v>
      </c>
      <c r="G198" s="67" t="s">
        <v>261</v>
      </c>
    </row>
    <row r="199" spans="1:7" ht="11.25" customHeight="1">
      <c r="A199" s="64" t="s">
        <v>454</v>
      </c>
      <c r="B199" s="64"/>
      <c r="C199" s="65"/>
      <c r="D199" s="64"/>
      <c r="E199" s="64" t="s">
        <v>262</v>
      </c>
      <c r="F199" s="64" t="s">
        <v>287</v>
      </c>
      <c r="G199" s="67" t="s">
        <v>263</v>
      </c>
    </row>
    <row r="200" spans="1:7" ht="11.25" customHeight="1">
      <c r="A200" s="63" t="s">
        <v>131</v>
      </c>
      <c r="B200" s="63"/>
      <c r="C200" s="65"/>
      <c r="D200" s="64"/>
      <c r="E200" s="64" t="s">
        <v>264</v>
      </c>
      <c r="F200" s="63" t="s">
        <v>17</v>
      </c>
      <c r="G200" s="67" t="s">
        <v>263</v>
      </c>
    </row>
    <row r="201" spans="1:7" ht="11.25" customHeight="1">
      <c r="A201" s="140" t="s">
        <v>265</v>
      </c>
      <c r="B201" s="140"/>
      <c r="C201" s="140"/>
      <c r="D201" s="140"/>
      <c r="E201" s="140"/>
      <c r="F201" s="140"/>
      <c r="G201" s="140"/>
    </row>
    <row r="202" spans="1:7" ht="11.25" customHeight="1">
      <c r="A202" s="146" t="s">
        <v>480</v>
      </c>
      <c r="B202" s="146"/>
      <c r="C202" s="146"/>
      <c r="D202" s="146"/>
      <c r="E202" s="146"/>
      <c r="F202" s="146"/>
      <c r="G202" s="146"/>
    </row>
    <row r="203" spans="1:7" ht="11.25" customHeight="1">
      <c r="A203" s="147" t="s">
        <v>481</v>
      </c>
      <c r="B203" s="147"/>
      <c r="C203" s="147"/>
      <c r="D203" s="147"/>
      <c r="E203" s="147"/>
      <c r="F203" s="147"/>
      <c r="G203" s="147"/>
    </row>
    <row r="204" spans="1:7" ht="11.25" customHeight="1">
      <c r="A204" s="147" t="s">
        <v>479</v>
      </c>
      <c r="B204" s="147"/>
      <c r="C204" s="147"/>
      <c r="D204" s="147"/>
      <c r="E204" s="147"/>
      <c r="F204" s="147"/>
      <c r="G204" s="147"/>
    </row>
    <row r="205" spans="1:7" ht="11.25" customHeight="1">
      <c r="A205" s="147" t="s">
        <v>266</v>
      </c>
      <c r="B205" s="147"/>
      <c r="C205" s="147"/>
      <c r="D205" s="147"/>
      <c r="E205" s="147"/>
      <c r="F205" s="147"/>
      <c r="G205" s="147"/>
    </row>
    <row r="206" spans="1:7" ht="11.25" customHeight="1">
      <c r="A206" s="146" t="s">
        <v>3</v>
      </c>
      <c r="B206" s="146"/>
      <c r="C206" s="146"/>
      <c r="D206" s="146"/>
      <c r="E206" s="146"/>
      <c r="F206" s="146"/>
      <c r="G206" s="146"/>
    </row>
    <row r="207" spans="1:7" ht="11.25" customHeight="1">
      <c r="A207" s="146" t="s">
        <v>417</v>
      </c>
      <c r="B207" s="146"/>
      <c r="C207" s="146"/>
      <c r="D207" s="146"/>
      <c r="E207" s="146"/>
      <c r="F207" s="146"/>
      <c r="G207" s="146"/>
    </row>
    <row r="208" spans="1:7" ht="11.25" customHeight="1">
      <c r="A208" s="146" t="s">
        <v>419</v>
      </c>
      <c r="B208" s="146"/>
      <c r="C208" s="146"/>
      <c r="D208" s="146"/>
      <c r="E208" s="146"/>
      <c r="F208" s="146"/>
      <c r="G208" s="146"/>
    </row>
  </sheetData>
  <mergeCells count="43">
    <mergeCell ref="A194:G194"/>
    <mergeCell ref="A196:B196"/>
    <mergeCell ref="A182:G182"/>
    <mergeCell ref="A191:G191"/>
    <mergeCell ref="A192:G192"/>
    <mergeCell ref="A193:G193"/>
    <mergeCell ref="A184:H184"/>
    <mergeCell ref="A186:H186"/>
    <mergeCell ref="A187:H187"/>
    <mergeCell ref="A185:H185"/>
    <mergeCell ref="A70:B70"/>
    <mergeCell ref="A125:G125"/>
    <mergeCell ref="A126:G126"/>
    <mergeCell ref="A133:B133"/>
    <mergeCell ref="A130:G130"/>
    <mergeCell ref="A202:G202"/>
    <mergeCell ref="A127:G127"/>
    <mergeCell ref="A128:G128"/>
    <mergeCell ref="A129:G129"/>
    <mergeCell ref="A201:G201"/>
    <mergeCell ref="A131:G131"/>
    <mergeCell ref="A190:G190"/>
    <mergeCell ref="A183:H183"/>
    <mergeCell ref="A188:H188"/>
    <mergeCell ref="A189:H189"/>
    <mergeCell ref="A208:G208"/>
    <mergeCell ref="A203:G203"/>
    <mergeCell ref="A204:G204"/>
    <mergeCell ref="A205:G205"/>
    <mergeCell ref="A206:G206"/>
    <mergeCell ref="A207:G207"/>
    <mergeCell ref="A1:G1"/>
    <mergeCell ref="A2:G2"/>
    <mergeCell ref="A4:G4"/>
    <mergeCell ref="A7:B7"/>
    <mergeCell ref="A3:G3"/>
    <mergeCell ref="A5:G5"/>
    <mergeCell ref="A63:G63"/>
    <mergeCell ref="A64:G64"/>
    <mergeCell ref="A68:G68"/>
    <mergeCell ref="A65:G65"/>
    <mergeCell ref="A67:G67"/>
    <mergeCell ref="A66:G66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2006</dc:title>
  <dc:subject/>
  <dc:creator>USGS Minerals Information Team</dc:creator>
  <cp:keywords>minerals, statistics, Mexico</cp:keywords>
  <dc:description/>
  <cp:lastModifiedBy>USGS Minerals Information Team</cp:lastModifiedBy>
  <cp:lastPrinted>2008-04-22T15:55:17Z</cp:lastPrinted>
  <dcterms:created xsi:type="dcterms:W3CDTF">2003-03-11T19:32:44Z</dcterms:created>
  <dcterms:modified xsi:type="dcterms:W3CDTF">2010-03-02T23:07:13Z</dcterms:modified>
  <cp:category/>
  <cp:version/>
  <cp:contentType/>
  <cp:contentStatus/>
</cp:coreProperties>
</file>