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90" windowWidth="15870" windowHeight="8550" tabRatio="687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<sst xmlns="http://schemas.openxmlformats.org/spreadsheetml/2006/main" count="327" uniqueCount="216">
  <si>
    <t>ISD Dunaferr Co. Ltd. (owned by the Ukrainian</t>
  </si>
  <si>
    <t>Industrial Union of Donbass)</t>
  </si>
  <si>
    <t>(owns and operates Bakony Bauxite Mines Ltd.)</t>
  </si>
  <si>
    <t>Felsopeteny, one underground and two open pit</t>
  </si>
  <si>
    <t>Smaller gasfields are Szank, Kardoskut, Bekes,</t>
  </si>
  <si>
    <t>Palhaza, northeastern Hungary; open pit</t>
  </si>
  <si>
    <t>DAM-Diosgyori Acelmuvek es Kereskedelmi Kft</t>
  </si>
  <si>
    <t>Diosgyoer, 145 kilometers northeast of Budapest</t>
  </si>
  <si>
    <t>Glass</t>
  </si>
  <si>
    <t>Pig iron</t>
  </si>
  <si>
    <t>r</t>
  </si>
  <si>
    <t>Crude</t>
  </si>
  <si>
    <t>Bituminous</t>
  </si>
  <si>
    <t>Brown</t>
  </si>
  <si>
    <t>Lignite</t>
  </si>
  <si>
    <t>Do.</t>
  </si>
  <si>
    <t xml:space="preserve">Do. </t>
  </si>
  <si>
    <t>Bituminous and lignite</t>
  </si>
  <si>
    <t>(Hungarian Coal Mining Trust)</t>
  </si>
  <si>
    <t>(National Ore and Mineral Mines)</t>
  </si>
  <si>
    <t>Orszagos Erc-es Asvanybanyak</t>
  </si>
  <si>
    <t>Budapest</t>
  </si>
  <si>
    <t>border; 50% of total capacity</t>
  </si>
  <si>
    <t>mine and processing plant</t>
  </si>
  <si>
    <t>Berefurdo, and others</t>
  </si>
  <si>
    <t xml:space="preserve">east of Budapest </t>
  </si>
  <si>
    <t>southwest of Budapest</t>
  </si>
  <si>
    <t>northeast of Budapest</t>
  </si>
  <si>
    <t>45 kilometers west of Budapest</t>
  </si>
  <si>
    <t>kilometers northeast along Lake Balaton</t>
  </si>
  <si>
    <t>corner of Hungary, about 12 kilometers</t>
  </si>
  <si>
    <t>northwest of Budapest</t>
  </si>
  <si>
    <t>and refractory clay</t>
  </si>
  <si>
    <t>Ajka Timfoldgyar plant, about 120 kilometers</t>
  </si>
  <si>
    <t>southwest of Budapest, near Lake Balaton</t>
  </si>
  <si>
    <t>Primary</t>
  </si>
  <si>
    <t>Metal:</t>
  </si>
  <si>
    <t>Refined</t>
  </si>
  <si>
    <t>Commodity</t>
  </si>
  <si>
    <t>--</t>
  </si>
  <si>
    <t>TABLE 2</t>
  </si>
  <si>
    <t>(Thousand metric tons unless otherwise specified)</t>
  </si>
  <si>
    <t>Annual</t>
  </si>
  <si>
    <t>capacity</t>
  </si>
  <si>
    <t>Cement</t>
  </si>
  <si>
    <t>150</t>
  </si>
  <si>
    <t>Coal:</t>
  </si>
  <si>
    <t>400</t>
  </si>
  <si>
    <t>Natural gas</t>
  </si>
  <si>
    <t>Petroleum:</t>
  </si>
  <si>
    <t>160</t>
  </si>
  <si>
    <t>METALS</t>
  </si>
  <si>
    <t>Aluminum:</t>
  </si>
  <si>
    <t>do.</t>
  </si>
  <si>
    <t>INDUSTRIAL MINERALS</t>
  </si>
  <si>
    <t>Perlite</t>
  </si>
  <si>
    <t>Sand and gravel:</t>
  </si>
  <si>
    <t>Stone:</t>
  </si>
  <si>
    <t>MINERAL FUELS AND RELATED MATERIALS</t>
  </si>
  <si>
    <t>See footnotes at end of table.</t>
  </si>
  <si>
    <t>million cubic meters</t>
  </si>
  <si>
    <t>Location of main facilities</t>
  </si>
  <si>
    <t>Alumina</t>
  </si>
  <si>
    <t>Almasfuzito Timfoldgyar plant near the</t>
  </si>
  <si>
    <t>Moson-Magyarovar plant, in northwestern</t>
  </si>
  <si>
    <t xml:space="preserve">Aluminum, primary </t>
  </si>
  <si>
    <t>Inota plant, near Varpalota, 75 kilometers</t>
  </si>
  <si>
    <t>Bauxite</t>
  </si>
  <si>
    <t xml:space="preserve">Bakony District, extending roughly 100 </t>
  </si>
  <si>
    <t>1,500</t>
  </si>
  <si>
    <t>Belpafatvalvi Cement es Meszipari Rt</t>
  </si>
  <si>
    <t>Belapatfalva, near Miskolc, 125 kilometers</t>
  </si>
  <si>
    <t>1,100</t>
  </si>
  <si>
    <t>Beremend, 45 kilometers south of Pecs</t>
  </si>
  <si>
    <t>Dunai Cement es Meszmu Kft</t>
  </si>
  <si>
    <t>Vac, 50 kilometers north of Budapest</t>
  </si>
  <si>
    <t>1,200</t>
  </si>
  <si>
    <t>Hejocsabai Cement es Meszipari Rt</t>
  </si>
  <si>
    <t>Hejoscaba, 150 kilometers northeast of</t>
  </si>
  <si>
    <t>Labatlan, 20 kilometers north of Tatabanya</t>
  </si>
  <si>
    <t>Clays</t>
  </si>
  <si>
    <t>Agyag-Asvany Kft</t>
  </si>
  <si>
    <t>Magyar Szenbanyaszati Troszt (MSZT)</t>
  </si>
  <si>
    <t>Tatabanya and Oroszlany coal mining region,</t>
  </si>
  <si>
    <t xml:space="preserve">Mecsek coal mining region, near Pecs and </t>
  </si>
  <si>
    <t>3,100</t>
  </si>
  <si>
    <t>Borsod coal mining region, 130 kilometers</t>
  </si>
  <si>
    <t>5,200</t>
  </si>
  <si>
    <t>7,000</t>
  </si>
  <si>
    <t>Manganese</t>
  </si>
  <si>
    <t>Urkut manganese ore mines, 120 kilometers</t>
  </si>
  <si>
    <t>million cubic feet</t>
  </si>
  <si>
    <t>Hungarian Oil and Gas Co. (MOL)</t>
  </si>
  <si>
    <t>152,000</t>
  </si>
  <si>
    <t xml:space="preserve">Hajduszoboszo gasfields, 180 kilometers </t>
  </si>
  <si>
    <t>50,000</t>
  </si>
  <si>
    <t>39,000</t>
  </si>
  <si>
    <t>7</t>
  </si>
  <si>
    <t>Szazhalombatta</t>
  </si>
  <si>
    <t>55</t>
  </si>
  <si>
    <t>Leninavaros</t>
  </si>
  <si>
    <t>22</t>
  </si>
  <si>
    <t>Zalaegerszeg</t>
  </si>
  <si>
    <t>4</t>
  </si>
  <si>
    <t>Silica</t>
  </si>
  <si>
    <t>Mine and plant at Fehevaresugo</t>
  </si>
  <si>
    <t>660</t>
  </si>
  <si>
    <t>1,400</t>
  </si>
  <si>
    <t>OAM-Ozdi Acelmuvek Kft</t>
  </si>
  <si>
    <t>120 kilometers northeast of Budapest</t>
  </si>
  <si>
    <t>kilograms</t>
  </si>
  <si>
    <t>Gypsum and anhydrite</t>
  </si>
  <si>
    <t>Steel:</t>
  </si>
  <si>
    <t>Total</t>
  </si>
  <si>
    <t>Dolomite</t>
  </si>
  <si>
    <t>NA</t>
  </si>
  <si>
    <t>Magyar Aluminium Ltd. (MAL)</t>
  </si>
  <si>
    <t>Czech Republic border, 63 kilometers</t>
  </si>
  <si>
    <t>Beremend Cement es Meszipari Rt</t>
  </si>
  <si>
    <t>processing plant. Products are ball clay, kaolin,</t>
  </si>
  <si>
    <t>thousand metric tons</t>
  </si>
  <si>
    <t>mines and a 5,000-metric-ton-per-year</t>
  </si>
  <si>
    <t>TABLE 1</t>
  </si>
  <si>
    <t>(Metric tons unless otherwise specified)</t>
  </si>
  <si>
    <t>2003</t>
  </si>
  <si>
    <t>2004</t>
  </si>
  <si>
    <t>2005</t>
  </si>
  <si>
    <t>2006</t>
  </si>
  <si>
    <t>Iron and steel, metal:</t>
  </si>
  <si>
    <t>e</t>
  </si>
  <si>
    <t>3</t>
  </si>
  <si>
    <t>Cement, hydraulic</t>
  </si>
  <si>
    <t>Clays:</t>
  </si>
  <si>
    <t>TABLE 1—Continued</t>
  </si>
  <si>
    <t>Crude:</t>
  </si>
  <si>
    <t>As reported</t>
  </si>
  <si>
    <t>Converted</t>
  </si>
  <si>
    <t>thousand 42-gallon barrels</t>
  </si>
  <si>
    <r>
      <t>Commodity</t>
    </r>
    <r>
      <rPr>
        <vertAlign val="superscript"/>
        <sz val="8"/>
        <rFont val="Times"/>
        <family val="1"/>
      </rPr>
      <t>2</t>
    </r>
  </si>
  <si>
    <r>
      <t>Nitrogen, N content of ammonia</t>
    </r>
    <r>
      <rPr>
        <vertAlign val="superscript"/>
        <sz val="8"/>
        <rFont val="Times"/>
        <family val="1"/>
      </rPr>
      <t>e</t>
    </r>
  </si>
  <si>
    <r>
      <t>3</t>
    </r>
    <r>
      <rPr>
        <sz val="8"/>
        <rFont val="Times"/>
        <family val="1"/>
      </rPr>
      <t>Reported figure.</t>
    </r>
  </si>
  <si>
    <t>Bauxite, gross weight</t>
  </si>
  <si>
    <t>Alumina, gross weight, calcined basis</t>
  </si>
  <si>
    <t>Manganese ore:</t>
  </si>
  <si>
    <t>Run-of-mine:</t>
  </si>
  <si>
    <t>Gross weight</t>
  </si>
  <si>
    <t>Mn content</t>
  </si>
  <si>
    <t>Bentonite:</t>
  </si>
  <si>
    <t>Raw</t>
  </si>
  <si>
    <t>Kaolin, raw and washed</t>
  </si>
  <si>
    <t>Gravel</t>
  </si>
  <si>
    <t>Sand:</t>
  </si>
  <si>
    <t>Foundry</t>
  </si>
  <si>
    <t>Limestone</t>
  </si>
  <si>
    <t>Gas, natural, marketed</t>
  </si>
  <si>
    <t>but available information is inadequate to make reliable estimates of output.</t>
  </si>
  <si>
    <r>
      <t>HUNGARY: PRODUCTION OF MINERAL COMMODITIES</t>
    </r>
    <r>
      <rPr>
        <vertAlign val="superscript"/>
        <sz val="8"/>
        <rFont val="Times"/>
        <family val="1"/>
      </rPr>
      <t>1</t>
    </r>
  </si>
  <si>
    <r>
      <t>Secondary</t>
    </r>
    <r>
      <rPr>
        <vertAlign val="superscript"/>
        <sz val="8"/>
        <rFont val="Times"/>
        <family val="1"/>
      </rPr>
      <t>e</t>
    </r>
  </si>
  <si>
    <r>
      <t>Ferroalloys</t>
    </r>
    <r>
      <rPr>
        <vertAlign val="superscript"/>
        <sz val="8"/>
        <rFont val="Times"/>
        <family val="1"/>
      </rPr>
      <t>e, 4</t>
    </r>
  </si>
  <si>
    <r>
      <t>Semimanufactures, rolled only</t>
    </r>
    <r>
      <rPr>
        <vertAlign val="superscript"/>
        <sz val="8"/>
        <rFont val="Times"/>
        <family val="1"/>
      </rPr>
      <t>e</t>
    </r>
  </si>
  <si>
    <r>
      <t>Mn content</t>
    </r>
    <r>
      <rPr>
        <vertAlign val="superscript"/>
        <sz val="8"/>
        <rFont val="Times"/>
        <family val="1"/>
      </rPr>
      <t>e</t>
    </r>
  </si>
  <si>
    <r>
      <t>Concentrate:</t>
    </r>
    <r>
      <rPr>
        <vertAlign val="superscript"/>
        <sz val="8"/>
        <rFont val="Times"/>
        <family val="1"/>
      </rPr>
      <t>e</t>
    </r>
  </si>
  <si>
    <r>
      <t>Processed</t>
    </r>
    <r>
      <rPr>
        <vertAlign val="superscript"/>
        <sz val="8"/>
        <rFont val="Times"/>
        <family val="1"/>
      </rPr>
      <t>e</t>
    </r>
  </si>
  <si>
    <r>
      <t>Lime, calcined</t>
    </r>
    <r>
      <rPr>
        <vertAlign val="superscript"/>
        <sz val="8"/>
        <rFont val="Times"/>
        <family val="1"/>
      </rPr>
      <t>e</t>
    </r>
  </si>
  <si>
    <r>
      <t>Dimension, all types</t>
    </r>
    <r>
      <rPr>
        <vertAlign val="superscript"/>
        <sz val="8"/>
        <rFont val="Times"/>
        <family val="1"/>
      </rPr>
      <t>e</t>
    </r>
  </si>
  <si>
    <r>
      <t>Sulfur, byproduct, elemental, all sources</t>
    </r>
    <r>
      <rPr>
        <vertAlign val="superscript"/>
        <sz val="8"/>
        <rFont val="Times"/>
        <family val="1"/>
      </rPr>
      <t>e</t>
    </r>
  </si>
  <si>
    <r>
      <t>Sulfuric acid</t>
    </r>
    <r>
      <rPr>
        <vertAlign val="superscript"/>
        <sz val="8"/>
        <rFont val="Times"/>
        <family val="1"/>
      </rPr>
      <t>e</t>
    </r>
  </si>
  <si>
    <r>
      <t>Coke, metallurgical</t>
    </r>
    <r>
      <rPr>
        <vertAlign val="superscript"/>
        <sz val="8"/>
        <rFont val="Times"/>
        <family val="1"/>
      </rPr>
      <t>e</t>
    </r>
  </si>
  <si>
    <r>
      <t>4</t>
    </r>
    <r>
      <rPr>
        <sz val="8"/>
        <rFont val="Times"/>
        <family val="1"/>
      </rPr>
      <t>Hungary is believed to produce some blast ferromanganese.</t>
    </r>
  </si>
  <si>
    <t>2007</t>
  </si>
  <si>
    <r>
      <t>Gallium</t>
    </r>
    <r>
      <rPr>
        <vertAlign val="superscript"/>
        <sz val="8"/>
        <rFont val="Times"/>
        <family val="1"/>
      </rPr>
      <t>e</t>
    </r>
  </si>
  <si>
    <t>Peat</t>
  </si>
  <si>
    <t>r, e</t>
  </si>
  <si>
    <t>r, 3</t>
  </si>
  <si>
    <t>Common</t>
  </si>
  <si>
    <t>Holcim Hungaria Zrt.</t>
  </si>
  <si>
    <t>Labatlan and Hejocsaba</t>
  </si>
  <si>
    <r>
      <t>2</t>
    </r>
    <r>
      <rPr>
        <sz val="8"/>
        <rFont val="Times"/>
        <family val="1"/>
      </rPr>
      <t>In addition to the commodities listed, diatomite and a variety of industrial minerals and construction materials, such as common clay and talc, are also produced,</t>
    </r>
  </si>
  <si>
    <t>Steel, crude</t>
  </si>
  <si>
    <t>Szeged and Algyo gasfields, southern Hungary</t>
  </si>
  <si>
    <t>Dunaujvaros, 60 kilometers south of Budapest</t>
  </si>
  <si>
    <t>MINERAL FUELS AND RELATED MATERIALS—Continued</t>
  </si>
  <si>
    <t>Motor fuel (including aviation fuel)</t>
  </si>
  <si>
    <t>Gas oil</t>
  </si>
  <si>
    <t>Fuel oil</t>
  </si>
  <si>
    <t>Refinery: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</si>
  <si>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 do. Ditto.  NA Not available.  -- Zero.  </t>
    </r>
  </si>
  <si>
    <t>from Austrian and Czech Republic borders</t>
  </si>
  <si>
    <t>HUNGARY: STRUCTURE OF THE MINERAL INDUSTRY IN 2007</t>
  </si>
  <si>
    <t>INOTAL Aluminium Processing Ltd.</t>
  </si>
  <si>
    <t>Komlo, north of the Croatian border</t>
  </si>
  <si>
    <t xml:space="preserve">Perlit 92 Kft (Navan Resources PLC and </t>
  </si>
  <si>
    <t>Hungarian Group)</t>
  </si>
  <si>
    <t>Uveg-Asvany Kft. (Navan Resources PLC and</t>
  </si>
  <si>
    <t>Do., do. Ditto.</t>
  </si>
  <si>
    <t>(Heidelberger &amp; Schwenk and</t>
  </si>
  <si>
    <t>(Heidelberger &amp; Schwenk, 100%)</t>
  </si>
  <si>
    <t>(Holderbank and Hungarian Group)</t>
  </si>
  <si>
    <t>Labatlani Cementipari kft (Holderbank)</t>
  </si>
  <si>
    <t>(Navan Resources PLC)</t>
  </si>
  <si>
    <t>Szeged-Algyo Field, near Romanian-Serbian</t>
  </si>
  <si>
    <t>80 kilometers northeast of Budapest</t>
  </si>
  <si>
    <t xml:space="preserve">Thorez opencast mine at Visonta, </t>
  </si>
  <si>
    <r>
      <t>1</t>
    </r>
    <r>
      <rPr>
        <sz val="8"/>
        <rFont val="Times"/>
        <family val="1"/>
      </rPr>
      <t>Table includes data available through January 31, 2009.</t>
    </r>
  </si>
  <si>
    <t>Tisza Petroleum Refining Co. [subsidiary</t>
  </si>
  <si>
    <t>of Hungarian Oil and Gas Co. (MOL)]</t>
  </si>
  <si>
    <t>Danube Petroleum Refining Co. [subsidiary</t>
  </si>
  <si>
    <t>Zala Petroleum Refining Co. [subsidiary</t>
  </si>
  <si>
    <t>Major operating companies and major equity owners</t>
  </si>
  <si>
    <t>million 42-gallon</t>
  </si>
  <si>
    <t>barrels</t>
  </si>
  <si>
    <t>This icon is linked to an embedded text document. Double-click on the icon to view the text document.</t>
  </si>
  <si>
    <t>Posted:</t>
  </si>
  <si>
    <t>This workbook includes an embedded Word document and two tables (see tabs below).</t>
  </si>
  <si>
    <t xml:space="preserve">The Mineral Industry of Hungary in 2007 </t>
  </si>
  <si>
    <t>This file includes the report as it appears in the USGS Minerals Yearbook 2007, volume III, Area Reports—International.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</si>
</sst>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[$-409]dddd\,\ mmmm\ dd\,\ yyyy"/>
    <numFmt numFmtId="167" formatCode="[$-409]h:mm:ss\ AM/PM"/>
    <numFmt numFmtId="168" formatCode="#,##0.0"/>
    <numFmt numFmtId="169" formatCode="#,##0.0000"/>
    <numFmt numFmtId="170" formatCode="0.0000"/>
    <numFmt numFmtId="171" formatCode="0.0%"/>
    <numFmt numFmtId="172" formatCode="[$-409]mmmm\ d\,\ yyyy;@"/>
  </numFmts>
  <fonts count="8">
    <font>
      <sz val="8"/>
      <name val="Times New Roman"/>
      <family val="0"/>
    </font>
    <font>
      <sz val="10"/>
      <name val="LINEPR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22" applyFont="1" applyFill="1" applyProtection="1">
      <alignment/>
      <protection/>
    </xf>
    <xf numFmtId="0" fontId="2" fillId="0" borderId="0" xfId="22" applyFont="1" applyFill="1" applyBorder="1" applyProtection="1">
      <alignment/>
      <protection/>
    </xf>
    <xf numFmtId="0" fontId="2" fillId="0" borderId="1" xfId="22" applyFont="1" applyFill="1" applyBorder="1" applyAlignment="1" applyProtection="1">
      <alignment horizontal="center"/>
      <protection/>
    </xf>
    <xf numFmtId="0" fontId="2" fillId="0" borderId="1" xfId="22" applyFont="1" applyFill="1" applyBorder="1" applyAlignment="1" applyProtection="1">
      <alignment horizontal="centerContinuous"/>
      <protection/>
    </xf>
    <xf numFmtId="0" fontId="2" fillId="0" borderId="1" xfId="22" applyFont="1" applyFill="1" applyBorder="1" applyProtection="1">
      <alignment/>
      <protection/>
    </xf>
    <xf numFmtId="0" fontId="2" fillId="0" borderId="2" xfId="22" applyFont="1" applyFill="1" applyBorder="1" applyAlignment="1" applyProtection="1">
      <alignment horizontal="center"/>
      <protection/>
    </xf>
    <xf numFmtId="0" fontId="2" fillId="0" borderId="2" xfId="22" applyFont="1" applyFill="1" applyBorder="1" applyAlignment="1" applyProtection="1">
      <alignment horizontal="centerContinuous"/>
      <protection/>
    </xf>
    <xf numFmtId="0" fontId="2" fillId="0" borderId="2" xfId="22" applyFont="1" applyFill="1" applyBorder="1" applyProtection="1">
      <alignment/>
      <protection/>
    </xf>
    <xf numFmtId="0" fontId="2" fillId="0" borderId="0" xfId="22" applyFont="1" applyFill="1" applyAlignment="1" applyProtection="1">
      <alignment horizontal="right"/>
      <protection/>
    </xf>
    <xf numFmtId="0" fontId="2" fillId="0" borderId="0" xfId="22" applyFont="1" applyFill="1" applyAlignment="1" applyProtection="1">
      <alignment horizontal="left"/>
      <protection/>
    </xf>
    <xf numFmtId="0" fontId="2" fillId="0" borderId="0" xfId="22" applyFont="1" applyFill="1" applyAlignment="1" applyProtection="1">
      <alignment horizontal="left" indent="1"/>
      <protection/>
    </xf>
    <xf numFmtId="0" fontId="2" fillId="0" borderId="1" xfId="22" applyFont="1" applyFill="1" applyBorder="1" applyAlignment="1" applyProtection="1">
      <alignment horizontal="left" indent="1"/>
      <protection/>
    </xf>
    <xf numFmtId="0" fontId="2" fillId="0" borderId="1" xfId="22" applyFont="1" applyFill="1" applyBorder="1" applyAlignment="1" applyProtection="1">
      <alignment horizontal="right"/>
      <protection/>
    </xf>
    <xf numFmtId="0" fontId="2" fillId="0" borderId="1" xfId="22" applyFont="1" applyFill="1" applyBorder="1" applyAlignment="1" applyProtection="1">
      <alignment horizontal="left"/>
      <protection/>
    </xf>
    <xf numFmtId="0" fontId="2" fillId="0" borderId="0" xfId="22" applyFont="1" applyFill="1" applyBorder="1" applyAlignment="1" applyProtection="1">
      <alignment horizontal="left" indent="1"/>
      <protection/>
    </xf>
    <xf numFmtId="0" fontId="2" fillId="0" borderId="0" xfId="22" applyFont="1" applyFill="1" applyBorder="1" applyAlignment="1" applyProtection="1">
      <alignment horizontal="right"/>
      <protection/>
    </xf>
    <xf numFmtId="0" fontId="2" fillId="0" borderId="0" xfId="22" applyFont="1" applyFill="1" applyBorder="1" applyAlignment="1" applyProtection="1">
      <alignment horizontal="left"/>
      <protection/>
    </xf>
    <xf numFmtId="0" fontId="2" fillId="0" borderId="2" xfId="22" applyFont="1" applyFill="1" applyBorder="1" applyAlignment="1" applyProtection="1">
      <alignment horizontal="left" indent="1"/>
      <protection/>
    </xf>
    <xf numFmtId="0" fontId="2" fillId="0" borderId="2" xfId="22" applyFont="1" applyFill="1" applyBorder="1" applyAlignment="1" applyProtection="1">
      <alignment horizontal="right"/>
      <protection/>
    </xf>
    <xf numFmtId="0" fontId="2" fillId="0" borderId="2" xfId="22" applyFont="1" applyFill="1" applyBorder="1" applyAlignment="1" applyProtection="1">
      <alignment horizontal="left"/>
      <protection/>
    </xf>
    <xf numFmtId="0" fontId="2" fillId="0" borderId="3" xfId="22" applyFont="1" applyFill="1" applyBorder="1" applyProtection="1">
      <alignment/>
      <protection/>
    </xf>
    <xf numFmtId="0" fontId="2" fillId="0" borderId="3" xfId="22" applyFont="1" applyFill="1" applyBorder="1" applyAlignment="1" applyProtection="1">
      <alignment horizontal="right"/>
      <protection/>
    </xf>
    <xf numFmtId="0" fontId="2" fillId="0" borderId="3" xfId="22" applyFont="1" applyFill="1" applyBorder="1" applyAlignment="1" applyProtection="1">
      <alignment horizontal="left"/>
      <protection/>
    </xf>
    <xf numFmtId="0" fontId="2" fillId="0" borderId="3" xfId="22" applyFont="1" applyFill="1" applyBorder="1" applyAlignment="1" applyProtection="1">
      <alignment horizontal="left" indent="1"/>
      <protection/>
    </xf>
    <xf numFmtId="3" fontId="2" fillId="0" borderId="3" xfId="22" applyNumberFormat="1" applyFont="1" applyFill="1" applyBorder="1" applyAlignment="1" applyProtection="1">
      <alignment horizontal="right"/>
      <protection/>
    </xf>
    <xf numFmtId="3" fontId="2" fillId="0" borderId="0" xfId="22" applyNumberFormat="1" applyFont="1" applyFill="1" applyAlignment="1" applyProtection="1">
      <alignment horizontal="right"/>
      <protection/>
    </xf>
    <xf numFmtId="0" fontId="2" fillId="0" borderId="4" xfId="22" applyFont="1" applyFill="1" applyBorder="1" applyProtection="1">
      <alignment/>
      <protection/>
    </xf>
    <xf numFmtId="0" fontId="2" fillId="0" borderId="4" xfId="22" applyFont="1" applyFill="1" applyBorder="1" applyAlignment="1" applyProtection="1">
      <alignment horizontal="right"/>
      <protection/>
    </xf>
    <xf numFmtId="0" fontId="2" fillId="0" borderId="0" xfId="22" applyFont="1" applyFill="1" applyAlignment="1" applyProtection="1">
      <alignment horizontal="left" indent="2"/>
      <protection/>
    </xf>
    <xf numFmtId="0" fontId="2" fillId="0" borderId="0" xfId="22" applyFont="1" applyFill="1" applyBorder="1" applyAlignment="1" applyProtection="1">
      <alignment horizontal="left" indent="2"/>
      <protection/>
    </xf>
    <xf numFmtId="0" fontId="2" fillId="0" borderId="1" xfId="22" applyFont="1" applyFill="1" applyBorder="1" applyAlignment="1" applyProtection="1">
      <alignment horizontal="left" indent="2"/>
      <protection/>
    </xf>
    <xf numFmtId="37" fontId="2" fillId="0" borderId="0" xfId="22" applyNumberFormat="1" applyFont="1" applyFill="1" applyAlignment="1" applyProtection="1">
      <alignment horizontal="right"/>
      <protection/>
    </xf>
    <xf numFmtId="37" fontId="2" fillId="0" borderId="1" xfId="22" applyNumberFormat="1" applyFont="1" applyFill="1" applyBorder="1" applyAlignment="1" applyProtection="1">
      <alignment horizontal="right"/>
      <protection/>
    </xf>
    <xf numFmtId="0" fontId="2" fillId="0" borderId="4" xfId="22" applyFont="1" applyFill="1" applyBorder="1" applyAlignment="1" applyProtection="1">
      <alignment horizontal="left" indent="1"/>
      <protection/>
    </xf>
    <xf numFmtId="0" fontId="2" fillId="0" borderId="4" xfId="22" applyFont="1" applyFill="1" applyBorder="1" applyAlignment="1" applyProtection="1">
      <alignment horizontal="left"/>
      <protection/>
    </xf>
    <xf numFmtId="3" fontId="2" fillId="0" borderId="0" xfId="15" applyNumberFormat="1" applyFont="1" applyAlignment="1">
      <alignment vertical="center"/>
    </xf>
    <xf numFmtId="0" fontId="2" fillId="0" borderId="5" xfId="0" applyFont="1" applyFill="1" applyBorder="1" applyAlignment="1">
      <alignment vertical="center"/>
    </xf>
    <xf numFmtId="3" fontId="2" fillId="0" borderId="5" xfId="15" applyNumberFormat="1" applyFont="1" applyFill="1" applyBorder="1" applyAlignment="1" quotePrefix="1">
      <alignment horizontal="right"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15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indent="1"/>
    </xf>
    <xf numFmtId="49" fontId="2" fillId="0" borderId="5" xfId="16" applyNumberFormat="1" applyFont="1" applyFill="1" applyBorder="1" applyAlignment="1">
      <alignment horizontal="right" vertical="center"/>
    </xf>
    <xf numFmtId="0" fontId="3" fillId="0" borderId="0" xfId="0" applyFont="1" applyFill="1" applyAlignment="1" quotePrefix="1">
      <alignment vertical="center"/>
    </xf>
    <xf numFmtId="0" fontId="2" fillId="0" borderId="5" xfId="0" applyFont="1" applyFill="1" applyBorder="1" applyAlignment="1">
      <alignment horizontal="left" vertical="center" indent="2"/>
    </xf>
    <xf numFmtId="3" fontId="2" fillId="0" borderId="6" xfId="15" applyNumberFormat="1" applyFont="1" applyFill="1" applyBorder="1" applyAlignment="1">
      <alignment vertical="center"/>
    </xf>
    <xf numFmtId="0" fontId="3" fillId="0" borderId="6" xfId="0" applyFont="1" applyFill="1" applyBorder="1" applyAlignment="1" quotePrefix="1">
      <alignment vertical="center"/>
    </xf>
    <xf numFmtId="0" fontId="3" fillId="0" borderId="6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3" fontId="2" fillId="0" borderId="0" xfId="15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indent="3"/>
    </xf>
    <xf numFmtId="3" fontId="2" fillId="0" borderId="0" xfId="15" applyNumberFormat="1" applyFont="1" applyFill="1" applyAlignment="1" quotePrefix="1">
      <alignment horizontal="right" vertical="center"/>
    </xf>
    <xf numFmtId="3" fontId="2" fillId="0" borderId="7" xfId="15" applyNumberFormat="1" applyFont="1" applyFill="1" applyBorder="1" applyAlignment="1">
      <alignment vertical="center"/>
    </xf>
    <xf numFmtId="0" fontId="3" fillId="0" borderId="7" xfId="0" applyFont="1" applyFill="1" applyBorder="1" applyAlignment="1" quotePrefix="1">
      <alignment vertical="center"/>
    </xf>
    <xf numFmtId="0" fontId="2" fillId="0" borderId="5" xfId="0" applyFont="1" applyFill="1" applyBorder="1" applyAlignment="1">
      <alignment horizontal="left" vertical="center" indent="4"/>
    </xf>
    <xf numFmtId="41" fontId="2" fillId="0" borderId="5" xfId="16" applyFont="1" applyFill="1" applyBorder="1" applyAlignment="1">
      <alignment horizontal="right" vertical="center"/>
    </xf>
    <xf numFmtId="3" fontId="3" fillId="0" borderId="7" xfId="15" applyNumberFormat="1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3" fontId="2" fillId="0" borderId="0" xfId="15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5" xfId="15" applyNumberFormat="1" applyFont="1" applyFill="1" applyBorder="1" applyAlignment="1">
      <alignment vertical="center"/>
    </xf>
    <xf numFmtId="0" fontId="3" fillId="0" borderId="5" xfId="0" applyFont="1" applyFill="1" applyBorder="1" applyAlignment="1" quotePrefix="1">
      <alignment vertical="center"/>
    </xf>
    <xf numFmtId="3" fontId="2" fillId="0" borderId="8" xfId="15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2" xfId="22" applyFont="1" applyFill="1" applyBorder="1" applyAlignment="1" applyProtection="1">
      <alignment horizontal="left" indent="2"/>
      <protection/>
    </xf>
    <xf numFmtId="0" fontId="2" fillId="0" borderId="0" xfId="2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22" applyFont="1" applyFill="1" applyBorder="1" applyProtection="1">
      <alignment/>
      <protection/>
    </xf>
    <xf numFmtId="0" fontId="2" fillId="0" borderId="0" xfId="22" applyFont="1" applyFill="1" applyBorder="1" applyProtection="1">
      <alignment/>
      <protection/>
    </xf>
    <xf numFmtId="0" fontId="2" fillId="0" borderId="1" xfId="22" applyFont="1" applyFill="1" applyBorder="1" applyAlignment="1" applyProtection="1">
      <alignment horizontal="center"/>
      <protection/>
    </xf>
    <xf numFmtId="0" fontId="2" fillId="0" borderId="2" xfId="22" applyFont="1" applyFill="1" applyBorder="1" applyAlignment="1" applyProtection="1">
      <alignment horizontal="center"/>
      <protection/>
    </xf>
    <xf numFmtId="0" fontId="2" fillId="0" borderId="0" xfId="22" applyFont="1" applyFill="1" applyAlignment="1" applyProtection="1">
      <alignment horizontal="center"/>
      <protection/>
    </xf>
    <xf numFmtId="0" fontId="2" fillId="0" borderId="0" xfId="22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Normal_Sheet1_hunstr.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9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" width="9.33203125" style="72" customWidth="1"/>
    <col min="2" max="2" width="12.5" style="72" customWidth="1"/>
    <col min="3" max="16384" width="9.33203125" style="72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1.25" customHeight="1">
      <c r="A6" s="77" t="s">
        <v>215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3"/>
    </row>
    <row r="7" spans="1:14" ht="11.25" customHeight="1">
      <c r="A7" s="73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76" t="s">
        <v>214</v>
      </c>
      <c r="B8" s="76"/>
      <c r="C8" s="76"/>
      <c r="D8" s="76"/>
      <c r="E8" s="76"/>
      <c r="F8" s="76"/>
      <c r="G8"/>
      <c r="H8"/>
      <c r="I8"/>
      <c r="J8"/>
      <c r="K8"/>
      <c r="L8"/>
      <c r="M8"/>
      <c r="N8"/>
    </row>
    <row r="9" spans="1:14" ht="11.25" customHeight="1">
      <c r="A9" s="77" t="s">
        <v>213</v>
      </c>
      <c r="B9" s="77"/>
      <c r="C9" s="77"/>
      <c r="D9" s="77"/>
      <c r="E9" s="77"/>
      <c r="F9" s="77"/>
      <c r="G9" s="77"/>
      <c r="H9" s="77"/>
      <c r="I9" s="77"/>
      <c r="J9"/>
      <c r="K9"/>
      <c r="L9"/>
      <c r="M9"/>
      <c r="N9"/>
    </row>
    <row r="10" spans="1:14" ht="11.25" customHeight="1">
      <c r="A10" s="73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73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73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7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73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73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73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77" t="s">
        <v>211</v>
      </c>
      <c r="B17" s="77"/>
      <c r="C17" s="77"/>
      <c r="D17" s="77"/>
      <c r="E17" s="77"/>
      <c r="F17" s="77"/>
      <c r="G17" s="77"/>
      <c r="H17" s="77"/>
      <c r="I17" s="77"/>
      <c r="J17" s="77"/>
      <c r="K17"/>
      <c r="L17"/>
      <c r="M17"/>
      <c r="N17"/>
    </row>
    <row r="18" spans="1:14" ht="11.25" customHeight="1">
      <c r="A18" s="73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74" t="s">
        <v>212</v>
      </c>
      <c r="B19" s="75">
        <v>40371</v>
      </c>
      <c r="C19"/>
      <c r="D19"/>
      <c r="E19"/>
      <c r="F19"/>
      <c r="G19"/>
      <c r="H19"/>
      <c r="I19"/>
      <c r="J19"/>
      <c r="K19"/>
      <c r="L19"/>
      <c r="M19"/>
      <c r="N19"/>
    </row>
  </sheetData>
  <mergeCells count="4">
    <mergeCell ref="A8:F8"/>
    <mergeCell ref="A9:I9"/>
    <mergeCell ref="A17:J17"/>
    <mergeCell ref="A6:M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578788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89"/>
  <sheetViews>
    <sheetView zoomScaleSheetLayoutView="100" workbookViewId="0" topLeftCell="A1">
      <selection activeCell="A1" sqref="A1:N1"/>
    </sheetView>
  </sheetViews>
  <sheetFormatPr defaultColWidth="9.33203125" defaultRowHeight="11.25"/>
  <cols>
    <col min="1" max="1" width="42.16015625" style="0" customWidth="1"/>
    <col min="2" max="2" width="20.5" style="0" customWidth="1"/>
    <col min="3" max="3" width="2.16015625" style="0" customWidth="1"/>
    <col min="4" max="4" width="1.83203125" style="0" customWidth="1"/>
    <col min="5" max="5" width="10.83203125" style="0" customWidth="1"/>
    <col min="6" max="6" width="2.16015625" style="0" customWidth="1"/>
    <col min="7" max="7" width="10.83203125" style="0" customWidth="1"/>
    <col min="8" max="8" width="2.16015625" style="0" customWidth="1"/>
    <col min="9" max="9" width="10.83203125" style="0" customWidth="1"/>
    <col min="10" max="10" width="2.16015625" style="0" customWidth="1"/>
    <col min="11" max="11" width="10.83203125" style="0" customWidth="1"/>
    <col min="12" max="12" width="2.16015625" style="0" customWidth="1"/>
    <col min="13" max="13" width="10.83203125" style="0" customWidth="1"/>
    <col min="14" max="14" width="2.16015625" style="0" customWidth="1"/>
  </cols>
  <sheetData>
    <row r="1" spans="1:14" ht="11.25" customHeight="1">
      <c r="A1" s="81" t="s">
        <v>122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" customHeight="1">
      <c r="A2" s="81" t="s">
        <v>156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1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1.25" customHeight="1">
      <c r="A4" s="81" t="s">
        <v>123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1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2" customHeight="1">
      <c r="A6" s="78" t="s">
        <v>138</v>
      </c>
      <c r="B6" s="78"/>
      <c r="C6" s="78"/>
      <c r="D6" s="37"/>
      <c r="E6" s="38" t="s">
        <v>124</v>
      </c>
      <c r="F6" s="39"/>
      <c r="G6" s="38" t="s">
        <v>125</v>
      </c>
      <c r="H6" s="39"/>
      <c r="I6" s="38" t="s">
        <v>126</v>
      </c>
      <c r="J6" s="39"/>
      <c r="K6" s="38" t="s">
        <v>127</v>
      </c>
      <c r="L6" s="39"/>
      <c r="M6" s="38" t="s">
        <v>169</v>
      </c>
      <c r="N6" s="39"/>
    </row>
    <row r="7" spans="1:14" ht="11.25" customHeight="1">
      <c r="A7" s="78" t="s">
        <v>51</v>
      </c>
      <c r="B7" s="78"/>
      <c r="C7" s="78"/>
      <c r="D7" s="40"/>
      <c r="E7" s="41"/>
      <c r="F7" s="42"/>
      <c r="G7" s="41"/>
      <c r="H7" s="42"/>
      <c r="I7" s="41"/>
      <c r="J7" s="42"/>
      <c r="K7" s="41"/>
      <c r="L7" s="42"/>
      <c r="M7" s="41"/>
      <c r="N7" s="42"/>
    </row>
    <row r="8" spans="1:14" ht="11.25" customHeight="1">
      <c r="A8" s="43" t="s">
        <v>52</v>
      </c>
      <c r="B8" s="44"/>
      <c r="C8" s="37"/>
      <c r="D8" s="40"/>
      <c r="E8" s="41"/>
      <c r="F8" s="42"/>
      <c r="G8" s="41"/>
      <c r="H8" s="42"/>
      <c r="I8" s="41"/>
      <c r="J8" s="42"/>
      <c r="K8" s="41"/>
      <c r="L8" s="42"/>
      <c r="M8" s="41"/>
      <c r="N8" s="42"/>
    </row>
    <row r="9" spans="1:14" ht="11.25" customHeight="1">
      <c r="A9" s="44" t="s">
        <v>141</v>
      </c>
      <c r="B9" s="44"/>
      <c r="C9" s="45" t="s">
        <v>120</v>
      </c>
      <c r="D9" s="40"/>
      <c r="E9" s="41">
        <v>666</v>
      </c>
      <c r="F9" s="46"/>
      <c r="G9" s="41">
        <v>647</v>
      </c>
      <c r="H9" s="46"/>
      <c r="I9" s="41">
        <v>535</v>
      </c>
      <c r="J9" s="46"/>
      <c r="K9" s="41">
        <v>538</v>
      </c>
      <c r="L9" s="46"/>
      <c r="M9" s="41">
        <v>546</v>
      </c>
      <c r="N9" s="46"/>
    </row>
    <row r="10" spans="1:14" ht="11.25" customHeight="1">
      <c r="A10" s="44" t="s">
        <v>142</v>
      </c>
      <c r="B10" s="47"/>
      <c r="C10" s="45" t="s">
        <v>53</v>
      </c>
      <c r="D10" s="40"/>
      <c r="E10" s="48">
        <v>300</v>
      </c>
      <c r="F10" s="49"/>
      <c r="G10" s="48">
        <v>300</v>
      </c>
      <c r="H10" s="50"/>
      <c r="I10" s="48">
        <v>270</v>
      </c>
      <c r="J10" s="50"/>
      <c r="K10" s="48">
        <v>270</v>
      </c>
      <c r="L10" s="50"/>
      <c r="M10" s="48">
        <v>270</v>
      </c>
      <c r="N10" s="49" t="s">
        <v>129</v>
      </c>
    </row>
    <row r="11" spans="1:14" ht="11.25" customHeight="1">
      <c r="A11" s="44" t="s">
        <v>36</v>
      </c>
      <c r="B11" s="47"/>
      <c r="C11" s="51"/>
      <c r="D11" s="40"/>
      <c r="E11" s="52"/>
      <c r="F11" s="53"/>
      <c r="G11" s="52"/>
      <c r="H11" s="53"/>
      <c r="I11" s="52"/>
      <c r="J11" s="53"/>
      <c r="K11" s="52"/>
      <c r="L11" s="53"/>
      <c r="M11" s="52"/>
      <c r="N11" s="53"/>
    </row>
    <row r="12" spans="1:14" ht="11.25" customHeight="1">
      <c r="A12" s="47" t="s">
        <v>35</v>
      </c>
      <c r="B12" s="54"/>
      <c r="C12" s="45"/>
      <c r="D12" s="40"/>
      <c r="E12" s="41">
        <v>34000</v>
      </c>
      <c r="F12" s="46" t="s">
        <v>129</v>
      </c>
      <c r="G12" s="41">
        <v>34400</v>
      </c>
      <c r="H12" s="42"/>
      <c r="I12" s="41">
        <v>31000</v>
      </c>
      <c r="J12" s="42"/>
      <c r="K12" s="41">
        <v>34400</v>
      </c>
      <c r="L12" s="42"/>
      <c r="M12" s="55" t="s">
        <v>39</v>
      </c>
      <c r="N12" s="42"/>
    </row>
    <row r="13" spans="1:14" ht="12" customHeight="1">
      <c r="A13" s="47" t="s">
        <v>157</v>
      </c>
      <c r="B13" s="54"/>
      <c r="C13" s="45"/>
      <c r="D13" s="40"/>
      <c r="E13" s="56">
        <v>50000</v>
      </c>
      <c r="F13" s="57"/>
      <c r="G13" s="56">
        <v>50000</v>
      </c>
      <c r="H13" s="57"/>
      <c r="I13" s="56">
        <v>50000</v>
      </c>
      <c r="J13" s="57"/>
      <c r="K13" s="56">
        <v>50000</v>
      </c>
      <c r="L13" s="57"/>
      <c r="M13" s="56">
        <v>50000</v>
      </c>
      <c r="N13" s="57"/>
    </row>
    <row r="14" spans="1:14" ht="11.25" customHeight="1">
      <c r="A14" s="54" t="s">
        <v>113</v>
      </c>
      <c r="B14" s="58"/>
      <c r="C14" s="45"/>
      <c r="D14" s="40"/>
      <c r="E14" s="41">
        <f>SUM(E12:E13)</f>
        <v>84000</v>
      </c>
      <c r="F14" s="46"/>
      <c r="G14" s="41">
        <f>SUM(G12:G13)</f>
        <v>84400</v>
      </c>
      <c r="H14" s="42"/>
      <c r="I14" s="41">
        <f>SUM(I12:I13)</f>
        <v>81000</v>
      </c>
      <c r="J14" s="42"/>
      <c r="K14" s="41">
        <f>SUM(K12:K13)</f>
        <v>84400</v>
      </c>
      <c r="L14" s="42"/>
      <c r="M14" s="41">
        <f>SUM(M12:M13)</f>
        <v>50000</v>
      </c>
      <c r="N14" s="42"/>
    </row>
    <row r="15" spans="1:14" ht="12" customHeight="1">
      <c r="A15" s="43" t="s">
        <v>170</v>
      </c>
      <c r="B15" s="47"/>
      <c r="C15" s="45" t="s">
        <v>110</v>
      </c>
      <c r="D15" s="40"/>
      <c r="E15" s="41">
        <v>5500</v>
      </c>
      <c r="F15" s="46" t="s">
        <v>130</v>
      </c>
      <c r="G15" s="41">
        <v>5500</v>
      </c>
      <c r="H15" s="46"/>
      <c r="I15" s="41">
        <v>5500</v>
      </c>
      <c r="J15" s="46"/>
      <c r="K15" s="41">
        <v>5500</v>
      </c>
      <c r="L15" s="46" t="s">
        <v>130</v>
      </c>
      <c r="M15" s="41">
        <v>6000</v>
      </c>
      <c r="N15" s="46"/>
    </row>
    <row r="16" spans="1:14" ht="11.25" customHeight="1">
      <c r="A16" s="43" t="s">
        <v>128</v>
      </c>
      <c r="B16" s="44"/>
      <c r="C16" s="51"/>
      <c r="D16" s="40"/>
      <c r="E16" s="41"/>
      <c r="F16" s="42"/>
      <c r="G16" s="41"/>
      <c r="H16" s="42"/>
      <c r="I16" s="41"/>
      <c r="J16" s="42"/>
      <c r="K16" s="41"/>
      <c r="L16" s="42"/>
      <c r="M16" s="41"/>
      <c r="N16" s="42"/>
    </row>
    <row r="17" spans="1:14" ht="11.25" customHeight="1">
      <c r="A17" s="44" t="s">
        <v>9</v>
      </c>
      <c r="B17" s="47"/>
      <c r="C17" s="45" t="s">
        <v>120</v>
      </c>
      <c r="D17" s="40"/>
      <c r="E17" s="41">
        <v>1333</v>
      </c>
      <c r="F17" s="46"/>
      <c r="G17" s="41">
        <v>1350</v>
      </c>
      <c r="H17" s="46"/>
      <c r="I17" s="41">
        <v>1329</v>
      </c>
      <c r="J17" s="46"/>
      <c r="K17" s="41">
        <v>1335</v>
      </c>
      <c r="L17" s="46"/>
      <c r="M17" s="41">
        <v>1394</v>
      </c>
      <c r="N17" s="46"/>
    </row>
    <row r="18" spans="1:14" ht="12" customHeight="1">
      <c r="A18" s="44" t="s">
        <v>158</v>
      </c>
      <c r="B18" s="54"/>
      <c r="C18" s="45"/>
      <c r="D18" s="40"/>
      <c r="E18" s="41">
        <v>8000</v>
      </c>
      <c r="F18" s="42"/>
      <c r="G18" s="41">
        <v>8000</v>
      </c>
      <c r="H18" s="42"/>
      <c r="I18" s="41">
        <v>8000</v>
      </c>
      <c r="J18" s="42"/>
      <c r="K18" s="41">
        <v>8000</v>
      </c>
      <c r="L18" s="42"/>
      <c r="M18" s="41">
        <v>8000</v>
      </c>
      <c r="N18" s="42"/>
    </row>
    <row r="19" spans="1:14" ht="11.25" customHeight="1">
      <c r="A19" s="44" t="s">
        <v>112</v>
      </c>
      <c r="B19" s="54"/>
      <c r="C19" s="51"/>
      <c r="D19" s="40"/>
      <c r="E19" s="41"/>
      <c r="F19" s="42"/>
      <c r="G19" s="41"/>
      <c r="H19" s="42"/>
      <c r="I19" s="41"/>
      <c r="J19" s="42"/>
      <c r="K19" s="41"/>
      <c r="L19" s="42"/>
      <c r="M19" s="41"/>
      <c r="N19" s="42"/>
    </row>
    <row r="20" spans="1:14" ht="11.25" customHeight="1">
      <c r="A20" s="47" t="s">
        <v>11</v>
      </c>
      <c r="B20" s="47"/>
      <c r="C20" s="45" t="s">
        <v>120</v>
      </c>
      <c r="D20" s="40"/>
      <c r="E20" s="41">
        <v>2045</v>
      </c>
      <c r="F20" s="46" t="s">
        <v>10</v>
      </c>
      <c r="G20" s="41">
        <v>1944</v>
      </c>
      <c r="H20" s="46" t="s">
        <v>10</v>
      </c>
      <c r="I20" s="41">
        <v>2005</v>
      </c>
      <c r="J20" s="42" t="s">
        <v>10</v>
      </c>
      <c r="K20" s="41">
        <v>2144</v>
      </c>
      <c r="L20" s="46" t="s">
        <v>10</v>
      </c>
      <c r="M20" s="41">
        <v>2317</v>
      </c>
      <c r="N20" s="46"/>
    </row>
    <row r="21" spans="1:14" ht="12" customHeight="1">
      <c r="A21" s="47" t="s">
        <v>159</v>
      </c>
      <c r="B21" s="47"/>
      <c r="C21" s="45" t="s">
        <v>53</v>
      </c>
      <c r="D21" s="40"/>
      <c r="E21" s="41">
        <v>1803</v>
      </c>
      <c r="F21" s="46" t="s">
        <v>130</v>
      </c>
      <c r="G21" s="41">
        <v>1844</v>
      </c>
      <c r="H21" s="46" t="s">
        <v>130</v>
      </c>
      <c r="I21" s="41">
        <v>1850</v>
      </c>
      <c r="J21" s="46"/>
      <c r="K21" s="41">
        <v>2000</v>
      </c>
      <c r="L21" s="46" t="s">
        <v>10</v>
      </c>
      <c r="M21" s="41">
        <v>2100</v>
      </c>
      <c r="N21" s="46"/>
    </row>
    <row r="22" spans="1:14" ht="11.25" customHeight="1">
      <c r="A22" s="43" t="s">
        <v>143</v>
      </c>
      <c r="B22" s="54"/>
      <c r="C22" s="51"/>
      <c r="D22" s="40"/>
      <c r="E22" s="41"/>
      <c r="F22" s="42"/>
      <c r="G22" s="41"/>
      <c r="H22" s="42"/>
      <c r="I22" s="41"/>
      <c r="J22" s="42"/>
      <c r="K22" s="41"/>
      <c r="L22" s="42"/>
      <c r="M22" s="41"/>
      <c r="N22" s="42"/>
    </row>
    <row r="23" spans="1:14" ht="11.25" customHeight="1">
      <c r="A23" s="44" t="s">
        <v>144</v>
      </c>
      <c r="B23" s="54"/>
      <c r="C23" s="51"/>
      <c r="D23" s="40"/>
      <c r="E23" s="41"/>
      <c r="F23" s="42"/>
      <c r="G23" s="41"/>
      <c r="H23" s="42"/>
      <c r="I23" s="41"/>
      <c r="J23" s="42"/>
      <c r="K23" s="41"/>
      <c r="L23" s="42"/>
      <c r="M23" s="41"/>
      <c r="N23" s="42"/>
    </row>
    <row r="24" spans="1:14" ht="11.25" customHeight="1">
      <c r="A24" s="47" t="s">
        <v>145</v>
      </c>
      <c r="B24" s="44"/>
      <c r="C24" s="51"/>
      <c r="D24" s="40"/>
      <c r="E24" s="41">
        <v>48000</v>
      </c>
      <c r="F24" s="46"/>
      <c r="G24" s="41">
        <v>49000</v>
      </c>
      <c r="H24" s="46"/>
      <c r="I24" s="41">
        <v>50000</v>
      </c>
      <c r="J24" s="46"/>
      <c r="K24" s="41">
        <v>50000</v>
      </c>
      <c r="L24" s="46"/>
      <c r="M24" s="41">
        <v>51000</v>
      </c>
      <c r="N24" s="46"/>
    </row>
    <row r="25" spans="1:14" ht="12" customHeight="1">
      <c r="A25" s="47" t="s">
        <v>160</v>
      </c>
      <c r="B25" s="47"/>
      <c r="C25" s="51"/>
      <c r="D25" s="40"/>
      <c r="E25" s="41">
        <v>12500</v>
      </c>
      <c r="F25" s="46"/>
      <c r="G25" s="41">
        <v>13200</v>
      </c>
      <c r="H25" s="46"/>
      <c r="I25" s="41">
        <v>13500</v>
      </c>
      <c r="J25" s="46"/>
      <c r="K25" s="41">
        <v>13350</v>
      </c>
      <c r="L25" s="46" t="s">
        <v>173</v>
      </c>
      <c r="M25" s="41">
        <f>M24*0.264</f>
        <v>13464</v>
      </c>
      <c r="N25" s="46" t="s">
        <v>130</v>
      </c>
    </row>
    <row r="26" spans="1:14" ht="12" customHeight="1">
      <c r="A26" s="44" t="s">
        <v>161</v>
      </c>
      <c r="B26" s="47"/>
      <c r="C26" s="51"/>
      <c r="D26" s="40"/>
      <c r="E26" s="41"/>
      <c r="F26" s="42"/>
      <c r="G26" s="41"/>
      <c r="H26" s="42"/>
      <c r="I26" s="41"/>
      <c r="J26" s="42"/>
      <c r="K26" s="41"/>
      <c r="L26" s="42"/>
      <c r="M26" s="41"/>
      <c r="N26" s="42"/>
    </row>
    <row r="27" spans="1:14" ht="11.25" customHeight="1">
      <c r="A27" s="47" t="s">
        <v>145</v>
      </c>
      <c r="B27" s="47"/>
      <c r="C27" s="51"/>
      <c r="D27" s="40"/>
      <c r="E27" s="41">
        <v>15000</v>
      </c>
      <c r="F27" s="42"/>
      <c r="G27" s="41">
        <v>15000</v>
      </c>
      <c r="H27" s="42"/>
      <c r="I27" s="41">
        <v>15000</v>
      </c>
      <c r="J27" s="42"/>
      <c r="K27" s="41">
        <v>15000</v>
      </c>
      <c r="L27" s="42"/>
      <c r="M27" s="41">
        <v>15000</v>
      </c>
      <c r="N27" s="42"/>
    </row>
    <row r="28" spans="1:14" ht="11.25" customHeight="1">
      <c r="A28" s="47" t="s">
        <v>146</v>
      </c>
      <c r="B28" s="47"/>
      <c r="C28" s="51"/>
      <c r="D28" s="40"/>
      <c r="E28" s="41">
        <v>5000</v>
      </c>
      <c r="F28" s="42"/>
      <c r="G28" s="41">
        <v>5000</v>
      </c>
      <c r="H28" s="42"/>
      <c r="I28" s="41">
        <v>5000</v>
      </c>
      <c r="J28" s="42"/>
      <c r="K28" s="41">
        <v>5000</v>
      </c>
      <c r="L28" s="42"/>
      <c r="M28" s="41">
        <v>5000</v>
      </c>
      <c r="N28" s="42"/>
    </row>
    <row r="29" spans="1:14" ht="11.25" customHeight="1">
      <c r="A29" s="78" t="s">
        <v>54</v>
      </c>
      <c r="B29" s="78"/>
      <c r="C29" s="78"/>
      <c r="D29" s="40"/>
      <c r="E29" s="41"/>
      <c r="F29" s="42"/>
      <c r="G29" s="41"/>
      <c r="H29" s="42"/>
      <c r="I29" s="41"/>
      <c r="J29" s="42"/>
      <c r="K29" s="41"/>
      <c r="L29" s="42"/>
      <c r="M29" s="41"/>
      <c r="N29" s="42"/>
    </row>
    <row r="30" spans="1:14" ht="11.25" customHeight="1">
      <c r="A30" s="43" t="s">
        <v>131</v>
      </c>
      <c r="B30" s="44"/>
      <c r="C30" s="45" t="s">
        <v>120</v>
      </c>
      <c r="D30" s="40"/>
      <c r="E30" s="41">
        <v>3573</v>
      </c>
      <c r="F30" s="46"/>
      <c r="G30" s="41">
        <v>3580</v>
      </c>
      <c r="H30" s="46"/>
      <c r="I30" s="41">
        <v>3371</v>
      </c>
      <c r="J30" s="46" t="s">
        <v>10</v>
      </c>
      <c r="K30" s="41">
        <v>3724</v>
      </c>
      <c r="L30" s="46" t="s">
        <v>10</v>
      </c>
      <c r="M30" s="41">
        <v>3552</v>
      </c>
      <c r="N30" s="46"/>
    </row>
    <row r="31" spans="1:14" ht="11.25" customHeight="1">
      <c r="A31" s="43" t="s">
        <v>132</v>
      </c>
      <c r="B31" s="44"/>
      <c r="C31" s="51"/>
      <c r="D31" s="40"/>
      <c r="E31" s="41"/>
      <c r="F31" s="42"/>
      <c r="G31" s="41"/>
      <c r="H31" s="42"/>
      <c r="I31" s="41"/>
      <c r="J31" s="42"/>
      <c r="K31" s="41"/>
      <c r="L31" s="42"/>
      <c r="M31" s="41"/>
      <c r="N31" s="42"/>
    </row>
    <row r="32" spans="1:14" ht="11.25" customHeight="1">
      <c r="A32" s="44" t="s">
        <v>147</v>
      </c>
      <c r="B32" s="44"/>
      <c r="C32" s="51"/>
      <c r="D32" s="40"/>
      <c r="E32" s="41"/>
      <c r="F32" s="42"/>
      <c r="G32" s="41"/>
      <c r="H32" s="42"/>
      <c r="I32" s="41"/>
      <c r="J32" s="42"/>
      <c r="K32" s="41"/>
      <c r="L32" s="42"/>
      <c r="M32" s="41"/>
      <c r="N32" s="42"/>
    </row>
    <row r="33" spans="1:14" ht="11.25" customHeight="1">
      <c r="A33" s="47" t="s">
        <v>148</v>
      </c>
      <c r="B33" s="44"/>
      <c r="C33" s="51"/>
      <c r="D33" s="40"/>
      <c r="E33" s="41">
        <v>5770</v>
      </c>
      <c r="F33" s="46" t="s">
        <v>10</v>
      </c>
      <c r="G33" s="41">
        <v>6449</v>
      </c>
      <c r="H33" s="46" t="s">
        <v>10</v>
      </c>
      <c r="I33" s="41">
        <v>9000</v>
      </c>
      <c r="J33" s="46"/>
      <c r="K33" s="41">
        <v>6600</v>
      </c>
      <c r="L33" s="46"/>
      <c r="M33" s="41">
        <v>5400</v>
      </c>
      <c r="N33" s="46"/>
    </row>
    <row r="34" spans="1:14" ht="12" customHeight="1">
      <c r="A34" s="47" t="s">
        <v>162</v>
      </c>
      <c r="B34" s="44"/>
      <c r="C34" s="51"/>
      <c r="D34" s="40"/>
      <c r="E34" s="41">
        <v>42000</v>
      </c>
      <c r="F34" s="46"/>
      <c r="G34" s="41">
        <v>3700</v>
      </c>
      <c r="H34" s="46" t="s">
        <v>130</v>
      </c>
      <c r="I34" s="41">
        <v>3700</v>
      </c>
      <c r="J34" s="46"/>
      <c r="K34" s="41">
        <v>2500</v>
      </c>
      <c r="L34" s="46"/>
      <c r="M34" s="41">
        <v>2250</v>
      </c>
      <c r="N34" s="46"/>
    </row>
    <row r="35" spans="1:14" ht="11.25" customHeight="1">
      <c r="A35" s="44" t="s">
        <v>149</v>
      </c>
      <c r="B35" s="44"/>
      <c r="C35" s="51"/>
      <c r="D35" s="40"/>
      <c r="E35" s="41">
        <v>13250</v>
      </c>
      <c r="F35" s="46"/>
      <c r="G35" s="41">
        <v>7530</v>
      </c>
      <c r="H35" s="46"/>
      <c r="I35" s="41">
        <v>7000</v>
      </c>
      <c r="J35" s="46"/>
      <c r="K35" s="41">
        <v>7000</v>
      </c>
      <c r="L35" s="46"/>
      <c r="M35" s="41">
        <v>3000</v>
      </c>
      <c r="N35" s="46"/>
    </row>
    <row r="36" spans="1:14" ht="11.25" customHeight="1">
      <c r="A36" s="43" t="s">
        <v>111</v>
      </c>
      <c r="B36" s="44"/>
      <c r="C36" s="51"/>
      <c r="D36" s="40"/>
      <c r="E36" s="41">
        <v>62000</v>
      </c>
      <c r="F36" s="46"/>
      <c r="G36" s="41">
        <v>62000</v>
      </c>
      <c r="H36" s="46" t="s">
        <v>10</v>
      </c>
      <c r="I36" s="41">
        <v>55000</v>
      </c>
      <c r="J36" s="46"/>
      <c r="K36" s="41">
        <v>30000</v>
      </c>
      <c r="L36" s="46"/>
      <c r="M36" s="41">
        <v>26000</v>
      </c>
      <c r="N36" s="46"/>
    </row>
    <row r="37" spans="1:14" ht="11.25" customHeight="1">
      <c r="A37" s="43" t="s">
        <v>163</v>
      </c>
      <c r="B37" s="44"/>
      <c r="C37" s="45" t="s">
        <v>120</v>
      </c>
      <c r="D37" s="40"/>
      <c r="E37" s="41">
        <v>500</v>
      </c>
      <c r="F37" s="42"/>
      <c r="G37" s="41">
        <v>500</v>
      </c>
      <c r="H37" s="42"/>
      <c r="I37" s="41">
        <v>500</v>
      </c>
      <c r="J37" s="42"/>
      <c r="K37" s="41">
        <v>500</v>
      </c>
      <c r="L37" s="42"/>
      <c r="M37" s="41">
        <v>500</v>
      </c>
      <c r="N37" s="42"/>
    </row>
    <row r="38" spans="1:14" ht="11.25" customHeight="1">
      <c r="A38" s="43" t="s">
        <v>139</v>
      </c>
      <c r="B38" s="44"/>
      <c r="C38" s="45" t="s">
        <v>53</v>
      </c>
      <c r="D38" s="40"/>
      <c r="E38" s="41">
        <v>232</v>
      </c>
      <c r="F38" s="46" t="s">
        <v>130</v>
      </c>
      <c r="G38" s="41">
        <v>274</v>
      </c>
      <c r="H38" s="46" t="s">
        <v>130</v>
      </c>
      <c r="I38" s="41">
        <v>275</v>
      </c>
      <c r="J38" s="46"/>
      <c r="K38" s="41">
        <v>275</v>
      </c>
      <c r="L38" s="46"/>
      <c r="M38" s="41">
        <v>300</v>
      </c>
      <c r="N38" s="46"/>
    </row>
    <row r="39" spans="1:14" ht="11.25" customHeight="1">
      <c r="A39" s="43" t="s">
        <v>55</v>
      </c>
      <c r="B39" s="44"/>
      <c r="C39" s="51"/>
      <c r="D39" s="40"/>
      <c r="E39" s="41">
        <v>59530</v>
      </c>
      <c r="F39" s="46"/>
      <c r="G39" s="41">
        <v>65100</v>
      </c>
      <c r="H39" s="46"/>
      <c r="I39" s="41">
        <v>65000</v>
      </c>
      <c r="J39" s="46"/>
      <c r="K39" s="41">
        <v>71000</v>
      </c>
      <c r="L39" s="46"/>
      <c r="M39" s="41">
        <v>67000</v>
      </c>
      <c r="N39" s="46"/>
    </row>
    <row r="40" spans="1:18" ht="11.25" customHeight="1">
      <c r="A40" s="43" t="s">
        <v>56</v>
      </c>
      <c r="B40" s="44"/>
      <c r="C40" s="51"/>
      <c r="D40" s="40"/>
      <c r="E40" s="41"/>
      <c r="F40" s="42"/>
      <c r="G40" s="41"/>
      <c r="H40" s="42"/>
      <c r="I40" s="41"/>
      <c r="J40" s="42"/>
      <c r="K40" s="41"/>
      <c r="L40" s="42"/>
      <c r="M40" s="41"/>
      <c r="N40" s="42"/>
      <c r="Q40" s="36"/>
      <c r="R40" s="36"/>
    </row>
    <row r="41" spans="1:14" ht="11.25" customHeight="1">
      <c r="A41" s="44" t="s">
        <v>150</v>
      </c>
      <c r="B41" s="44"/>
      <c r="C41" s="45" t="s">
        <v>120</v>
      </c>
      <c r="D41" s="40"/>
      <c r="E41" s="41">
        <v>35000</v>
      </c>
      <c r="F41" s="46" t="s">
        <v>129</v>
      </c>
      <c r="G41" s="41">
        <v>33544</v>
      </c>
      <c r="H41" s="46"/>
      <c r="I41" s="41">
        <v>33500</v>
      </c>
      <c r="J41" s="46"/>
      <c r="K41" s="41">
        <v>34483</v>
      </c>
      <c r="L41" s="46"/>
      <c r="M41" s="41">
        <v>29400</v>
      </c>
      <c r="N41" s="46"/>
    </row>
    <row r="42" spans="1:14" ht="11.25" customHeight="1">
      <c r="A42" s="44" t="s">
        <v>151</v>
      </c>
      <c r="B42" s="44"/>
      <c r="C42" s="51"/>
      <c r="D42" s="40"/>
      <c r="E42" s="41"/>
      <c r="F42" s="42"/>
      <c r="G42" s="41"/>
      <c r="H42" s="42"/>
      <c r="I42" s="41"/>
      <c r="J42" s="42"/>
      <c r="K42" s="41"/>
      <c r="L42" s="42"/>
      <c r="M42" s="41"/>
      <c r="N42" s="42"/>
    </row>
    <row r="43" spans="1:14" ht="11.25" customHeight="1">
      <c r="A43" s="47" t="s">
        <v>174</v>
      </c>
      <c r="B43" s="44"/>
      <c r="C43" s="45" t="s">
        <v>53</v>
      </c>
      <c r="D43" s="40"/>
      <c r="E43" s="41">
        <v>12000</v>
      </c>
      <c r="F43" s="46" t="s">
        <v>129</v>
      </c>
      <c r="G43" s="41">
        <v>12500</v>
      </c>
      <c r="H43" s="46" t="s">
        <v>129</v>
      </c>
      <c r="I43" s="41">
        <v>12800</v>
      </c>
      <c r="J43" s="46"/>
      <c r="K43" s="41">
        <v>11634</v>
      </c>
      <c r="L43" s="46"/>
      <c r="M43" s="41">
        <v>5400</v>
      </c>
      <c r="N43" s="46"/>
    </row>
    <row r="44" spans="1:14" ht="11.25" customHeight="1">
      <c r="A44" s="47" t="s">
        <v>152</v>
      </c>
      <c r="B44" s="44"/>
      <c r="C44" s="51"/>
      <c r="D44" s="40"/>
      <c r="E44" s="41">
        <v>162600</v>
      </c>
      <c r="F44" s="46"/>
      <c r="G44" s="41">
        <v>138200</v>
      </c>
      <c r="H44" s="46"/>
      <c r="I44" s="41">
        <v>138000</v>
      </c>
      <c r="J44" s="46"/>
      <c r="K44" s="41">
        <v>120000</v>
      </c>
      <c r="L44" s="46"/>
      <c r="M44" s="41">
        <v>117000</v>
      </c>
      <c r="N44" s="46"/>
    </row>
    <row r="45" spans="1:14" ht="11.25" customHeight="1">
      <c r="A45" s="47" t="s">
        <v>8</v>
      </c>
      <c r="B45" s="44"/>
      <c r="C45" s="51"/>
      <c r="D45" s="40"/>
      <c r="E45" s="41">
        <v>225300</v>
      </c>
      <c r="F45" s="46"/>
      <c r="G45" s="41">
        <v>163900</v>
      </c>
      <c r="H45" s="46"/>
      <c r="I45" s="41">
        <v>164000</v>
      </c>
      <c r="J45" s="46"/>
      <c r="K45" s="41">
        <v>251000</v>
      </c>
      <c r="L45" s="46"/>
      <c r="M45" s="41">
        <v>220000</v>
      </c>
      <c r="N45" s="46"/>
    </row>
    <row r="46" spans="1:14" ht="11.25" customHeight="1">
      <c r="A46" s="43" t="s">
        <v>57</v>
      </c>
      <c r="B46" s="44"/>
      <c r="C46" s="51"/>
      <c r="D46" s="40"/>
      <c r="E46" s="41"/>
      <c r="F46" s="42"/>
      <c r="G46" s="41"/>
      <c r="H46" s="42"/>
      <c r="I46" s="41"/>
      <c r="J46" s="42"/>
      <c r="K46" s="41"/>
      <c r="L46" s="42"/>
      <c r="M46" s="41"/>
      <c r="N46" s="42"/>
    </row>
    <row r="47" spans="1:14" ht="12" customHeight="1">
      <c r="A47" s="44" t="s">
        <v>164</v>
      </c>
      <c r="B47" s="44"/>
      <c r="C47" s="45" t="s">
        <v>120</v>
      </c>
      <c r="D47" s="40"/>
      <c r="E47" s="41">
        <v>5500</v>
      </c>
      <c r="F47" s="42"/>
      <c r="G47" s="41">
        <v>5000</v>
      </c>
      <c r="H47" s="42"/>
      <c r="I47" s="41">
        <v>5000</v>
      </c>
      <c r="J47" s="42"/>
      <c r="K47" s="41">
        <v>5000</v>
      </c>
      <c r="L47" s="42"/>
      <c r="M47" s="41">
        <v>5000</v>
      </c>
      <c r="N47" s="42"/>
    </row>
    <row r="48" spans="1:14" ht="11.25" customHeight="1">
      <c r="A48" s="44" t="s">
        <v>114</v>
      </c>
      <c r="B48" s="44"/>
      <c r="C48" s="45" t="s">
        <v>53</v>
      </c>
      <c r="D48" s="40"/>
      <c r="E48" s="41">
        <v>4398</v>
      </c>
      <c r="F48" s="46"/>
      <c r="G48" s="41">
        <v>7200</v>
      </c>
      <c r="H48" s="46"/>
      <c r="I48" s="41">
        <v>7200</v>
      </c>
      <c r="J48" s="46" t="s">
        <v>129</v>
      </c>
      <c r="K48" s="41">
        <v>8142</v>
      </c>
      <c r="L48" s="46" t="s">
        <v>10</v>
      </c>
      <c r="M48" s="41">
        <v>6270</v>
      </c>
      <c r="N48" s="42"/>
    </row>
    <row r="49" spans="1:14" ht="11.25" customHeight="1">
      <c r="A49" s="44" t="s">
        <v>153</v>
      </c>
      <c r="B49" s="44"/>
      <c r="C49" s="45" t="s">
        <v>53</v>
      </c>
      <c r="D49" s="40"/>
      <c r="E49" s="41">
        <v>2459</v>
      </c>
      <c r="F49" s="46"/>
      <c r="G49" s="41">
        <v>3014</v>
      </c>
      <c r="H49" s="46"/>
      <c r="I49" s="41">
        <v>3014</v>
      </c>
      <c r="J49" s="42"/>
      <c r="K49" s="41">
        <v>3517</v>
      </c>
      <c r="L49" s="46" t="s">
        <v>10</v>
      </c>
      <c r="M49" s="41">
        <v>3287</v>
      </c>
      <c r="N49" s="42"/>
    </row>
    <row r="50" spans="1:14" ht="12" customHeight="1">
      <c r="A50" s="43" t="s">
        <v>165</v>
      </c>
      <c r="B50" s="44"/>
      <c r="C50" s="51"/>
      <c r="D50" s="40"/>
      <c r="E50" s="55">
        <v>51000</v>
      </c>
      <c r="F50" s="46"/>
      <c r="G50" s="55">
        <v>50000</v>
      </c>
      <c r="H50" s="42"/>
      <c r="I50" s="55">
        <v>50000</v>
      </c>
      <c r="J50" s="42"/>
      <c r="K50" s="55">
        <v>50000</v>
      </c>
      <c r="L50" s="42"/>
      <c r="M50" s="55">
        <v>50000</v>
      </c>
      <c r="N50" s="42"/>
    </row>
    <row r="51" spans="1:14" ht="11.25" customHeight="1">
      <c r="A51" s="43" t="s">
        <v>166</v>
      </c>
      <c r="B51" s="44"/>
      <c r="C51" s="51"/>
      <c r="D51" s="40"/>
      <c r="E51" s="41">
        <v>73000</v>
      </c>
      <c r="F51" s="46" t="s">
        <v>173</v>
      </c>
      <c r="G51" s="41">
        <v>80000</v>
      </c>
      <c r="H51" s="42"/>
      <c r="I51" s="41">
        <v>80000</v>
      </c>
      <c r="J51" s="42"/>
      <c r="K51" s="41">
        <v>80000</v>
      </c>
      <c r="L51" s="42"/>
      <c r="M51" s="41">
        <v>80000</v>
      </c>
      <c r="N51" s="42"/>
    </row>
    <row r="52" spans="1:14" ht="11.25" customHeight="1">
      <c r="A52" s="78" t="s">
        <v>58</v>
      </c>
      <c r="B52" s="78"/>
      <c r="C52" s="78"/>
      <c r="D52" s="40"/>
      <c r="E52" s="52"/>
      <c r="F52" s="53"/>
      <c r="G52" s="52"/>
      <c r="H52" s="53"/>
      <c r="I52" s="52"/>
      <c r="J52" s="53"/>
      <c r="K52" s="52"/>
      <c r="L52" s="53"/>
      <c r="M52" s="52"/>
      <c r="N52" s="53"/>
    </row>
    <row r="53" spans="1:14" ht="11.25" customHeight="1">
      <c r="A53" s="43" t="s">
        <v>46</v>
      </c>
      <c r="B53" s="44"/>
      <c r="C53" s="59"/>
      <c r="D53" s="40"/>
      <c r="E53" s="69"/>
      <c r="F53" s="70"/>
      <c r="G53" s="69"/>
      <c r="H53" s="70"/>
      <c r="I53" s="69"/>
      <c r="J53" s="70"/>
      <c r="K53" s="69"/>
      <c r="L53" s="70"/>
      <c r="M53" s="69"/>
      <c r="N53" s="70"/>
    </row>
    <row r="54" spans="1:14" ht="11.25" customHeight="1">
      <c r="A54" s="44" t="s">
        <v>12</v>
      </c>
      <c r="B54" s="44"/>
      <c r="C54" s="45" t="s">
        <v>120</v>
      </c>
      <c r="D54" s="40"/>
      <c r="E54" s="41">
        <v>667</v>
      </c>
      <c r="F54" s="46"/>
      <c r="G54" s="41">
        <v>260</v>
      </c>
      <c r="H54" s="46"/>
      <c r="I54" s="55" t="s">
        <v>39</v>
      </c>
      <c r="J54" s="46"/>
      <c r="K54" s="55" t="s">
        <v>39</v>
      </c>
      <c r="L54" s="46"/>
      <c r="M54" s="55" t="s">
        <v>39</v>
      </c>
      <c r="N54" s="46"/>
    </row>
    <row r="55" spans="1:14" ht="11.25" customHeight="1">
      <c r="A55" s="44" t="s">
        <v>13</v>
      </c>
      <c r="B55" s="44"/>
      <c r="C55" s="45" t="s">
        <v>53</v>
      </c>
      <c r="D55" s="40"/>
      <c r="E55" s="41">
        <v>4128</v>
      </c>
      <c r="F55" s="46"/>
      <c r="G55" s="41">
        <v>2495</v>
      </c>
      <c r="H55" s="46"/>
      <c r="I55" s="41">
        <v>1426</v>
      </c>
      <c r="J55" s="46"/>
      <c r="K55" s="41">
        <v>1431</v>
      </c>
      <c r="L55" s="46"/>
      <c r="M55" s="55">
        <v>1331</v>
      </c>
      <c r="N55" s="46"/>
    </row>
    <row r="56" spans="1:14" ht="11.25" customHeight="1">
      <c r="A56" s="44" t="s">
        <v>14</v>
      </c>
      <c r="B56" s="44"/>
      <c r="C56" s="45" t="s">
        <v>53</v>
      </c>
      <c r="D56" s="40"/>
      <c r="E56" s="56">
        <v>8564</v>
      </c>
      <c r="F56" s="60"/>
      <c r="G56" s="56">
        <v>8470</v>
      </c>
      <c r="H56" s="57"/>
      <c r="I56" s="56">
        <v>8154</v>
      </c>
      <c r="J56" s="57"/>
      <c r="K56" s="56">
        <v>8467</v>
      </c>
      <c r="L56" s="57"/>
      <c r="M56" s="56">
        <v>8351</v>
      </c>
      <c r="N56" s="57"/>
    </row>
    <row r="57" spans="1:14" ht="11.25" customHeight="1">
      <c r="A57" s="47" t="s">
        <v>113</v>
      </c>
      <c r="B57" s="44"/>
      <c r="C57" s="45" t="s">
        <v>53</v>
      </c>
      <c r="D57" s="61"/>
      <c r="E57" s="52">
        <f>SUM(E54:E56)</f>
        <v>13359</v>
      </c>
      <c r="F57" s="46"/>
      <c r="G57" s="52">
        <f>SUM(G54:G56)</f>
        <v>11225</v>
      </c>
      <c r="H57" s="62"/>
      <c r="I57" s="52">
        <f>SUM(I54:I56)</f>
        <v>9580</v>
      </c>
      <c r="J57" s="62"/>
      <c r="K57" s="52">
        <f>SUM(K54:K56)</f>
        <v>9898</v>
      </c>
      <c r="L57" s="62"/>
      <c r="M57" s="52">
        <f>SUM(M54:M56)</f>
        <v>9682</v>
      </c>
      <c r="N57" s="62"/>
    </row>
    <row r="58" spans="1:14" ht="11.25" customHeight="1">
      <c r="A58" s="43" t="s">
        <v>167</v>
      </c>
      <c r="B58" s="44"/>
      <c r="C58" s="45"/>
      <c r="D58" s="40"/>
      <c r="E58" s="41">
        <v>650</v>
      </c>
      <c r="F58" s="42"/>
      <c r="G58" s="41">
        <v>650</v>
      </c>
      <c r="H58" s="42"/>
      <c r="I58" s="41">
        <v>650</v>
      </c>
      <c r="J58" s="42"/>
      <c r="K58" s="41">
        <v>650</v>
      </c>
      <c r="L58" s="42"/>
      <c r="M58" s="41">
        <v>650</v>
      </c>
      <c r="N58" s="42"/>
    </row>
    <row r="59" spans="1:14" ht="11.25" customHeight="1">
      <c r="A59" s="43" t="s">
        <v>154</v>
      </c>
      <c r="B59" s="44"/>
      <c r="C59" s="45" t="s">
        <v>60</v>
      </c>
      <c r="D59" s="40"/>
      <c r="E59" s="41">
        <v>3145</v>
      </c>
      <c r="F59" s="46" t="s">
        <v>10</v>
      </c>
      <c r="G59" s="41">
        <v>3112</v>
      </c>
      <c r="H59" s="46" t="s">
        <v>10</v>
      </c>
      <c r="I59" s="41">
        <v>3159</v>
      </c>
      <c r="J59" s="46"/>
      <c r="K59" s="41">
        <v>3246</v>
      </c>
      <c r="L59" s="46"/>
      <c r="M59" s="41">
        <v>2653</v>
      </c>
      <c r="N59" s="46"/>
    </row>
    <row r="60" spans="1:14" ht="11.25" customHeight="1">
      <c r="A60" s="43" t="s">
        <v>171</v>
      </c>
      <c r="B60" s="44"/>
      <c r="C60" s="45"/>
      <c r="D60" s="40"/>
      <c r="E60" s="63" t="s">
        <v>115</v>
      </c>
      <c r="F60" s="46" t="s">
        <v>10</v>
      </c>
      <c r="G60" s="63" t="s">
        <v>115</v>
      </c>
      <c r="H60" s="46" t="s">
        <v>10</v>
      </c>
      <c r="I60" s="63" t="s">
        <v>115</v>
      </c>
      <c r="J60" s="46" t="s">
        <v>10</v>
      </c>
      <c r="K60" s="41">
        <v>77300</v>
      </c>
      <c r="L60" s="46" t="s">
        <v>172</v>
      </c>
      <c r="M60" s="41">
        <v>89500</v>
      </c>
      <c r="N60" s="46"/>
    </row>
    <row r="61" spans="1:15" ht="11.25" customHeight="1">
      <c r="A61" s="79" t="s">
        <v>59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36"/>
    </row>
    <row r="62" spans="1:15" ht="11.2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36"/>
    </row>
    <row r="63" spans="1:15" ht="11.2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36"/>
    </row>
    <row r="64" spans="1:15" ht="11.2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36"/>
    </row>
    <row r="65" spans="1:15" ht="11.2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36"/>
    </row>
    <row r="66" spans="1:14" ht="11.2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</row>
    <row r="67" spans="1:14" ht="11.25" customHeight="1">
      <c r="A67" s="81" t="s">
        <v>133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1:14" ht="11.25" customHeight="1">
      <c r="A68" s="81" t="s">
        <v>156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1:14" ht="11.25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1:14" ht="11.25" customHeight="1">
      <c r="A70" s="81" t="s">
        <v>123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1:14" ht="11.2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</row>
    <row r="72" spans="1:14" ht="12" customHeight="1">
      <c r="A72" s="78" t="s">
        <v>138</v>
      </c>
      <c r="B72" s="78"/>
      <c r="C72" s="78"/>
      <c r="D72" s="37"/>
      <c r="E72" s="38" t="s">
        <v>124</v>
      </c>
      <c r="F72" s="39"/>
      <c r="G72" s="38" t="s">
        <v>125</v>
      </c>
      <c r="H72" s="39"/>
      <c r="I72" s="38" t="s">
        <v>126</v>
      </c>
      <c r="J72" s="39"/>
      <c r="K72" s="38" t="s">
        <v>127</v>
      </c>
      <c r="L72" s="39"/>
      <c r="M72" s="38" t="s">
        <v>169</v>
      </c>
      <c r="N72" s="39"/>
    </row>
    <row r="73" spans="1:14" ht="11.25" customHeight="1">
      <c r="A73" s="78" t="s">
        <v>181</v>
      </c>
      <c r="B73" s="78"/>
      <c r="C73" s="78"/>
      <c r="D73" s="40"/>
      <c r="E73" s="41"/>
      <c r="F73" s="42"/>
      <c r="G73" s="41"/>
      <c r="H73" s="42"/>
      <c r="I73" s="41"/>
      <c r="J73" s="42"/>
      <c r="K73" s="41"/>
      <c r="L73" s="42"/>
      <c r="M73" s="41"/>
      <c r="N73" s="42"/>
    </row>
    <row r="74" spans="1:14" ht="11.25" customHeight="1">
      <c r="A74" s="43" t="s">
        <v>49</v>
      </c>
      <c r="B74" s="64"/>
      <c r="C74" s="65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</row>
    <row r="75" spans="1:14" ht="11.25" customHeight="1">
      <c r="A75" s="44" t="s">
        <v>134</v>
      </c>
      <c r="B75" s="47"/>
      <c r="C75" s="64"/>
      <c r="D75" s="61"/>
      <c r="E75" s="64"/>
      <c r="F75" s="64"/>
      <c r="G75" s="64"/>
      <c r="H75" s="64"/>
      <c r="I75" s="64"/>
      <c r="J75" s="64"/>
      <c r="K75" s="64"/>
      <c r="L75" s="64"/>
      <c r="M75" s="64"/>
      <c r="N75" s="64"/>
    </row>
    <row r="76" spans="1:14" ht="11.25" customHeight="1">
      <c r="A76" s="47" t="s">
        <v>135</v>
      </c>
      <c r="B76" s="44"/>
      <c r="C76" s="45" t="s">
        <v>120</v>
      </c>
      <c r="D76" s="40"/>
      <c r="E76" s="52">
        <v>1133</v>
      </c>
      <c r="F76" s="62"/>
      <c r="G76" s="52">
        <v>1077</v>
      </c>
      <c r="H76" s="62" t="s">
        <v>10</v>
      </c>
      <c r="I76" s="52">
        <v>948</v>
      </c>
      <c r="J76" s="62"/>
      <c r="K76" s="52">
        <v>886</v>
      </c>
      <c r="L76" s="62"/>
      <c r="M76" s="52">
        <v>839</v>
      </c>
      <c r="N76" s="62"/>
    </row>
    <row r="77" spans="1:14" ht="11.25" customHeight="1">
      <c r="A77" s="47" t="s">
        <v>136</v>
      </c>
      <c r="B77" s="44"/>
      <c r="C77" s="45" t="s">
        <v>137</v>
      </c>
      <c r="D77" s="40"/>
      <c r="E77" s="48">
        <f>E76*6.69</f>
        <v>7579.77</v>
      </c>
      <c r="F77" s="49" t="s">
        <v>10</v>
      </c>
      <c r="G77" s="48">
        <f>G76*6.69</f>
        <v>7205.13</v>
      </c>
      <c r="H77" s="49" t="s">
        <v>10</v>
      </c>
      <c r="I77" s="48">
        <f>I76*6.69</f>
        <v>6342.120000000001</v>
      </c>
      <c r="J77" s="49" t="s">
        <v>10</v>
      </c>
      <c r="K77" s="48">
        <f>K76*6.69</f>
        <v>5927.34</v>
      </c>
      <c r="L77" s="49" t="s">
        <v>10</v>
      </c>
      <c r="M77" s="48">
        <f>M76*6.69</f>
        <v>5612.910000000001</v>
      </c>
      <c r="N77" s="49"/>
    </row>
    <row r="78" spans="1:14" ht="11.25" customHeight="1">
      <c r="A78" s="44" t="s">
        <v>185</v>
      </c>
      <c r="B78" s="47"/>
      <c r="C78" s="47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</row>
    <row r="79" spans="1:14" ht="11.25" customHeight="1">
      <c r="A79" s="47" t="s">
        <v>182</v>
      </c>
      <c r="B79" s="64"/>
      <c r="C79" s="45" t="s">
        <v>53</v>
      </c>
      <c r="D79" s="66"/>
      <c r="E79" s="52">
        <v>12478</v>
      </c>
      <c r="F79" s="62"/>
      <c r="G79" s="52">
        <v>12376</v>
      </c>
      <c r="H79" s="66"/>
      <c r="I79" s="52">
        <v>11262.5</v>
      </c>
      <c r="J79" s="66"/>
      <c r="K79" s="52">
        <v>11636.5</v>
      </c>
      <c r="L79" s="66"/>
      <c r="M79" s="52">
        <v>11849</v>
      </c>
      <c r="N79" s="66"/>
    </row>
    <row r="80" spans="1:14" ht="11.25" customHeight="1">
      <c r="A80" s="47" t="s">
        <v>183</v>
      </c>
      <c r="B80" s="44"/>
      <c r="C80" s="45" t="s">
        <v>53</v>
      </c>
      <c r="D80" s="61"/>
      <c r="E80" s="52">
        <v>23096.16</v>
      </c>
      <c r="F80" s="62"/>
      <c r="G80" s="52">
        <v>24662.76</v>
      </c>
      <c r="H80" s="62"/>
      <c r="I80" s="52">
        <v>26177.14</v>
      </c>
      <c r="J80" s="62"/>
      <c r="K80" s="52">
        <v>25938.42</v>
      </c>
      <c r="L80" s="62"/>
      <c r="M80" s="52">
        <v>27751.2</v>
      </c>
      <c r="N80" s="62"/>
    </row>
    <row r="81" spans="1:14" ht="11.25" customHeight="1">
      <c r="A81" s="47" t="s">
        <v>184</v>
      </c>
      <c r="B81" s="44"/>
      <c r="C81" s="45" t="s">
        <v>53</v>
      </c>
      <c r="D81" s="64"/>
      <c r="E81" s="52">
        <v>2044.62</v>
      </c>
      <c r="F81" s="46"/>
      <c r="G81" s="52">
        <v>1758.24</v>
      </c>
      <c r="H81" s="64"/>
      <c r="I81" s="52">
        <v>1092.24</v>
      </c>
      <c r="J81" s="64"/>
      <c r="K81" s="52">
        <v>1638.36</v>
      </c>
      <c r="L81" s="64"/>
      <c r="M81" s="52">
        <v>899.1</v>
      </c>
      <c r="N81" s="64"/>
    </row>
    <row r="82" spans="1:14" ht="11.25" customHeight="1">
      <c r="A82" s="54" t="s">
        <v>113</v>
      </c>
      <c r="B82" s="64"/>
      <c r="C82" s="45" t="s">
        <v>53</v>
      </c>
      <c r="D82" s="64"/>
      <c r="E82" s="67">
        <f>SUM(E79:E81)</f>
        <v>37618.780000000006</v>
      </c>
      <c r="F82" s="68" t="s">
        <v>10</v>
      </c>
      <c r="G82" s="67">
        <f>SUM(G79:G81)</f>
        <v>38796.99999999999</v>
      </c>
      <c r="H82" s="68" t="s">
        <v>10</v>
      </c>
      <c r="I82" s="67">
        <f>SUM(I79:I81)</f>
        <v>38531.88</v>
      </c>
      <c r="J82" s="68" t="s">
        <v>10</v>
      </c>
      <c r="K82" s="67">
        <f>SUM(K79:K81)</f>
        <v>39213.28</v>
      </c>
      <c r="L82" s="68" t="s">
        <v>10</v>
      </c>
      <c r="M82" s="67">
        <f>SUM(M79:M81)</f>
        <v>40499.299999999996</v>
      </c>
      <c r="N82" s="65"/>
    </row>
    <row r="83" spans="1:14" ht="12" customHeight="1">
      <c r="A83" s="80" t="s">
        <v>186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1:14" ht="12" customHeight="1">
      <c r="A84" s="83" t="s">
        <v>203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</row>
    <row r="85" spans="1:14" ht="12" customHeight="1">
      <c r="A85" s="83" t="s">
        <v>177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</row>
    <row r="86" spans="1:14" ht="12" customHeight="1">
      <c r="A86" s="84" t="s">
        <v>155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</row>
    <row r="87" spans="1:14" ht="12" customHeight="1">
      <c r="A87" s="83" t="s">
        <v>140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</row>
    <row r="88" spans="1:14" ht="12" customHeight="1">
      <c r="A88" s="83" t="s">
        <v>168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</row>
    <row r="89" spans="1:14" ht="11.25" customHeigh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</row>
  </sheetData>
  <mergeCells count="29">
    <mergeCell ref="A66:N66"/>
    <mergeCell ref="A63:N63"/>
    <mergeCell ref="A65:N65"/>
    <mergeCell ref="A62:N62"/>
    <mergeCell ref="A64:N64"/>
    <mergeCell ref="A88:N88"/>
    <mergeCell ref="A89:N89"/>
    <mergeCell ref="A84:N84"/>
    <mergeCell ref="A85:N85"/>
    <mergeCell ref="A86:N86"/>
    <mergeCell ref="A87:N87"/>
    <mergeCell ref="A5:N5"/>
    <mergeCell ref="A6:C6"/>
    <mergeCell ref="A7:C7"/>
    <mergeCell ref="A29:C29"/>
    <mergeCell ref="A1:N1"/>
    <mergeCell ref="A2:N2"/>
    <mergeCell ref="A3:N3"/>
    <mergeCell ref="A4:N4"/>
    <mergeCell ref="A52:C52"/>
    <mergeCell ref="A61:N61"/>
    <mergeCell ref="A72:C72"/>
    <mergeCell ref="A83:N83"/>
    <mergeCell ref="A70:N70"/>
    <mergeCell ref="A71:N71"/>
    <mergeCell ref="A73:C73"/>
    <mergeCell ref="A67:N67"/>
    <mergeCell ref="A68:N68"/>
    <mergeCell ref="A69:N69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D7" sqref="D7"/>
    </sheetView>
  </sheetViews>
  <sheetFormatPr defaultColWidth="9.33203125" defaultRowHeight="11.25"/>
  <cols>
    <col min="1" max="1" width="17.33203125" style="0" customWidth="1"/>
    <col min="2" max="2" width="16.66015625" style="0" customWidth="1"/>
    <col min="3" max="3" width="2.5" style="0" customWidth="1"/>
    <col min="4" max="4" width="40.16015625" style="0" customWidth="1"/>
    <col min="5" max="5" width="2.5" style="0" customWidth="1"/>
    <col min="6" max="6" width="40.83203125" style="0" customWidth="1"/>
    <col min="7" max="7" width="2.5" style="0" customWidth="1"/>
  </cols>
  <sheetData>
    <row r="1" spans="1:8" ht="11.25" customHeight="1">
      <c r="A1" s="90" t="s">
        <v>40</v>
      </c>
      <c r="B1" s="90"/>
      <c r="C1" s="90"/>
      <c r="D1" s="90"/>
      <c r="E1" s="90"/>
      <c r="F1" s="90"/>
      <c r="G1" s="90"/>
      <c r="H1" s="90"/>
    </row>
    <row r="2" spans="1:8" ht="11.25" customHeight="1">
      <c r="A2" s="90" t="s">
        <v>188</v>
      </c>
      <c r="B2" s="90"/>
      <c r="C2" s="90"/>
      <c r="D2" s="90"/>
      <c r="E2" s="90"/>
      <c r="F2" s="90"/>
      <c r="G2" s="90"/>
      <c r="H2" s="90"/>
    </row>
    <row r="3" spans="1:8" ht="11.25" customHeight="1">
      <c r="A3" s="91"/>
      <c r="B3" s="91"/>
      <c r="C3" s="91"/>
      <c r="D3" s="91"/>
      <c r="E3" s="91"/>
      <c r="F3" s="91"/>
      <c r="G3" s="91"/>
      <c r="H3" s="91"/>
    </row>
    <row r="4" spans="1:8" ht="11.25" customHeight="1">
      <c r="A4" s="90" t="s">
        <v>41</v>
      </c>
      <c r="B4" s="90"/>
      <c r="C4" s="90"/>
      <c r="D4" s="90"/>
      <c r="E4" s="90"/>
      <c r="F4" s="90"/>
      <c r="G4" s="90"/>
      <c r="H4" s="90"/>
    </row>
    <row r="5" spans="1:8" ht="11.25" customHeight="1">
      <c r="A5" s="87"/>
      <c r="B5" s="87"/>
      <c r="C5" s="87"/>
      <c r="D5" s="87"/>
      <c r="E5" s="87"/>
      <c r="F5" s="87"/>
      <c r="G5" s="87"/>
      <c r="H5" s="87"/>
    </row>
    <row r="6" spans="1:8" ht="11.25" customHeight="1">
      <c r="A6" s="88"/>
      <c r="B6" s="88"/>
      <c r="C6" s="4"/>
      <c r="D6" s="3"/>
      <c r="E6" s="3"/>
      <c r="F6" s="3"/>
      <c r="G6" s="5"/>
      <c r="H6" s="4" t="s">
        <v>42</v>
      </c>
    </row>
    <row r="7" spans="1:8" ht="11.25" customHeight="1">
      <c r="A7" s="89" t="s">
        <v>38</v>
      </c>
      <c r="B7" s="89"/>
      <c r="C7" s="7"/>
      <c r="D7" s="6" t="s">
        <v>208</v>
      </c>
      <c r="E7" s="6"/>
      <c r="F7" s="6" t="s">
        <v>61</v>
      </c>
      <c r="G7" s="8"/>
      <c r="H7" s="7" t="s">
        <v>43</v>
      </c>
    </row>
    <row r="8" spans="1:8" ht="11.25" customHeight="1">
      <c r="A8" s="1" t="s">
        <v>62</v>
      </c>
      <c r="B8" s="9"/>
      <c r="C8" s="10"/>
      <c r="D8" s="1" t="s">
        <v>116</v>
      </c>
      <c r="E8" s="1"/>
      <c r="F8" s="1" t="s">
        <v>33</v>
      </c>
      <c r="G8" s="1"/>
      <c r="H8" s="9" t="s">
        <v>47</v>
      </c>
    </row>
    <row r="9" spans="1:8" ht="11.25" customHeight="1">
      <c r="A9" s="1"/>
      <c r="B9" s="9"/>
      <c r="C9" s="10"/>
      <c r="D9" s="11"/>
      <c r="E9" s="1"/>
      <c r="F9" s="11" t="s">
        <v>34</v>
      </c>
      <c r="G9" s="1"/>
      <c r="H9" s="9"/>
    </row>
    <row r="10" spans="1:8" ht="11.25" customHeight="1">
      <c r="A10" s="12" t="s">
        <v>15</v>
      </c>
      <c r="B10" s="13"/>
      <c r="C10" s="14"/>
      <c r="D10" s="12" t="s">
        <v>53</v>
      </c>
      <c r="E10" s="5"/>
      <c r="F10" s="5" t="s">
        <v>63</v>
      </c>
      <c r="G10" s="5"/>
      <c r="H10" s="13">
        <v>240</v>
      </c>
    </row>
    <row r="11" spans="1:8" ht="11.25" customHeight="1">
      <c r="A11" s="15"/>
      <c r="B11" s="16"/>
      <c r="C11" s="17"/>
      <c r="D11" s="2"/>
      <c r="E11" s="2"/>
      <c r="F11" s="15" t="s">
        <v>117</v>
      </c>
      <c r="G11" s="2"/>
      <c r="H11" s="16"/>
    </row>
    <row r="12" spans="1:8" ht="11.25" customHeight="1">
      <c r="A12" s="18"/>
      <c r="B12" s="19"/>
      <c r="C12" s="20"/>
      <c r="D12" s="8"/>
      <c r="E12" s="8"/>
      <c r="F12" s="18" t="s">
        <v>31</v>
      </c>
      <c r="G12" s="8"/>
      <c r="H12" s="19"/>
    </row>
    <row r="13" spans="1:8" ht="11.25" customHeight="1">
      <c r="A13" s="11" t="s">
        <v>15</v>
      </c>
      <c r="B13" s="9"/>
      <c r="C13" s="10"/>
      <c r="D13" s="12" t="s">
        <v>53</v>
      </c>
      <c r="E13" s="1"/>
      <c r="F13" s="1" t="s">
        <v>64</v>
      </c>
      <c r="G13" s="1"/>
      <c r="H13" s="9">
        <v>30</v>
      </c>
    </row>
    <row r="14" spans="1:8" ht="11.25" customHeight="1">
      <c r="A14" s="1"/>
      <c r="B14" s="9"/>
      <c r="C14" s="10"/>
      <c r="D14" s="1"/>
      <c r="E14" s="1"/>
      <c r="F14" s="11" t="s">
        <v>30</v>
      </c>
      <c r="G14" s="1"/>
      <c r="H14" s="9"/>
    </row>
    <row r="15" spans="1:8" ht="11.25" customHeight="1">
      <c r="A15" s="2"/>
      <c r="B15" s="16"/>
      <c r="C15" s="17"/>
      <c r="D15" s="8"/>
      <c r="E15" s="2"/>
      <c r="F15" s="15" t="s">
        <v>187</v>
      </c>
      <c r="G15" s="2"/>
      <c r="H15" s="16"/>
    </row>
    <row r="16" spans="1:8" ht="11.25" customHeight="1">
      <c r="A16" s="5" t="s">
        <v>65</v>
      </c>
      <c r="B16" s="13"/>
      <c r="C16" s="14"/>
      <c r="D16" s="1" t="s">
        <v>189</v>
      </c>
      <c r="E16" s="5"/>
      <c r="F16" s="5" t="s">
        <v>66</v>
      </c>
      <c r="G16" s="5"/>
      <c r="H16" s="13">
        <v>35</v>
      </c>
    </row>
    <row r="17" spans="1:8" ht="11.25" customHeight="1">
      <c r="A17" s="8"/>
      <c r="B17" s="19"/>
      <c r="C17" s="20"/>
      <c r="D17" s="8"/>
      <c r="E17" s="8"/>
      <c r="F17" s="18" t="s">
        <v>26</v>
      </c>
      <c r="G17" s="8"/>
      <c r="H17" s="19"/>
    </row>
    <row r="18" spans="1:8" ht="11.25" customHeight="1">
      <c r="A18" s="5" t="s">
        <v>67</v>
      </c>
      <c r="B18" s="13"/>
      <c r="C18" s="14"/>
      <c r="D18" s="1" t="s">
        <v>116</v>
      </c>
      <c r="E18" s="5"/>
      <c r="F18" s="5" t="s">
        <v>68</v>
      </c>
      <c r="G18" s="5"/>
      <c r="H18" s="16" t="s">
        <v>69</v>
      </c>
    </row>
    <row r="19" spans="1:8" ht="11.25" customHeight="1">
      <c r="A19" s="2"/>
      <c r="B19" s="16"/>
      <c r="C19" s="17"/>
      <c r="D19" s="15" t="s">
        <v>2</v>
      </c>
      <c r="E19" s="2"/>
      <c r="F19" s="15" t="s">
        <v>29</v>
      </c>
      <c r="G19" s="2"/>
      <c r="H19" s="16"/>
    </row>
    <row r="20" spans="1:8" ht="11.25" customHeight="1">
      <c r="A20" s="21" t="s">
        <v>44</v>
      </c>
      <c r="B20" s="22"/>
      <c r="C20" s="23"/>
      <c r="D20" s="21" t="s">
        <v>175</v>
      </c>
      <c r="E20" s="21"/>
      <c r="F20" s="21" t="s">
        <v>176</v>
      </c>
      <c r="G20" s="21"/>
      <c r="H20" s="25">
        <v>2100</v>
      </c>
    </row>
    <row r="21" spans="1:8" ht="11.25" customHeight="1">
      <c r="A21" s="24" t="s">
        <v>15</v>
      </c>
      <c r="B21" s="22"/>
      <c r="C21" s="23"/>
      <c r="D21" s="21" t="s">
        <v>70</v>
      </c>
      <c r="E21" s="21"/>
      <c r="F21" s="21" t="s">
        <v>71</v>
      </c>
      <c r="G21" s="21"/>
      <c r="H21" s="25" t="s">
        <v>72</v>
      </c>
    </row>
    <row r="22" spans="1:8" ht="11.25" customHeight="1">
      <c r="A22" s="2"/>
      <c r="B22" s="16"/>
      <c r="C22" s="17"/>
      <c r="D22" s="15" t="s">
        <v>195</v>
      </c>
      <c r="E22" s="2"/>
      <c r="F22" s="15" t="s">
        <v>27</v>
      </c>
      <c r="G22" s="2"/>
      <c r="H22" s="16"/>
    </row>
    <row r="23" spans="1:8" ht="11.25" customHeight="1">
      <c r="A23" s="2"/>
      <c r="B23" s="16"/>
      <c r="C23" s="17"/>
      <c r="D23" s="15" t="s">
        <v>192</v>
      </c>
      <c r="E23" s="2"/>
      <c r="F23" s="2"/>
      <c r="G23" s="2"/>
      <c r="H23" s="16"/>
    </row>
    <row r="24" spans="1:8" ht="11.25" customHeight="1">
      <c r="A24" s="24" t="s">
        <v>15</v>
      </c>
      <c r="B24" s="22"/>
      <c r="C24" s="23"/>
      <c r="D24" s="21" t="s">
        <v>118</v>
      </c>
      <c r="E24" s="21"/>
      <c r="F24" s="21" t="s">
        <v>73</v>
      </c>
      <c r="G24" s="21"/>
      <c r="H24" s="25">
        <v>1090</v>
      </c>
    </row>
    <row r="25" spans="1:8" ht="11.25" customHeight="1">
      <c r="A25" s="15"/>
      <c r="B25" s="16"/>
      <c r="C25" s="17"/>
      <c r="D25" s="15" t="s">
        <v>196</v>
      </c>
      <c r="E25" s="2"/>
      <c r="F25" s="2"/>
      <c r="G25" s="2"/>
      <c r="H25" s="16"/>
    </row>
    <row r="26" spans="1:8" ht="11.25" customHeight="1">
      <c r="A26" s="12" t="s">
        <v>15</v>
      </c>
      <c r="B26" s="13"/>
      <c r="C26" s="14"/>
      <c r="D26" s="5" t="s">
        <v>74</v>
      </c>
      <c r="E26" s="5"/>
      <c r="F26" s="5" t="s">
        <v>75</v>
      </c>
      <c r="G26" s="5"/>
      <c r="H26" s="13" t="s">
        <v>76</v>
      </c>
    </row>
    <row r="27" spans="1:8" ht="11.25" customHeight="1">
      <c r="A27" s="18"/>
      <c r="B27" s="19"/>
      <c r="C27" s="20"/>
      <c r="D27" s="18" t="s">
        <v>196</v>
      </c>
      <c r="E27" s="8"/>
      <c r="F27" s="8"/>
      <c r="G27" s="8"/>
      <c r="H27" s="19"/>
    </row>
    <row r="28" spans="1:8" ht="11.25" customHeight="1">
      <c r="A28" s="11" t="s">
        <v>15</v>
      </c>
      <c r="B28" s="9"/>
      <c r="C28" s="10"/>
      <c r="D28" s="1" t="s">
        <v>77</v>
      </c>
      <c r="E28" s="1"/>
      <c r="F28" s="1" t="s">
        <v>78</v>
      </c>
      <c r="G28" s="1"/>
      <c r="H28" s="26">
        <v>1450</v>
      </c>
    </row>
    <row r="29" spans="1:8" ht="11.25" customHeight="1">
      <c r="A29" s="11"/>
      <c r="B29" s="9"/>
      <c r="C29" s="10"/>
      <c r="D29" s="11" t="s">
        <v>197</v>
      </c>
      <c r="E29" s="1"/>
      <c r="F29" s="11" t="s">
        <v>21</v>
      </c>
      <c r="G29" s="1"/>
      <c r="H29" s="9"/>
    </row>
    <row r="30" spans="1:8" ht="11.25" customHeight="1">
      <c r="A30" s="12" t="s">
        <v>15</v>
      </c>
      <c r="B30" s="13"/>
      <c r="C30" s="14"/>
      <c r="D30" s="5" t="s">
        <v>198</v>
      </c>
      <c r="E30" s="5"/>
      <c r="F30" s="5" t="s">
        <v>79</v>
      </c>
      <c r="G30" s="5"/>
      <c r="H30" s="13">
        <v>550</v>
      </c>
    </row>
    <row r="31" spans="1:8" ht="11.25" customHeight="1">
      <c r="A31" s="21" t="s">
        <v>80</v>
      </c>
      <c r="B31" s="22"/>
      <c r="C31" s="23"/>
      <c r="D31" s="21" t="s">
        <v>81</v>
      </c>
      <c r="E31" s="21"/>
      <c r="F31" s="21" t="s">
        <v>3</v>
      </c>
      <c r="G31" s="21"/>
      <c r="H31" s="22">
        <v>35</v>
      </c>
    </row>
    <row r="32" spans="1:8" ht="11.25" customHeight="1">
      <c r="A32" s="1"/>
      <c r="B32" s="9"/>
      <c r="C32" s="10"/>
      <c r="D32" s="11" t="s">
        <v>199</v>
      </c>
      <c r="E32" s="1"/>
      <c r="F32" s="11" t="s">
        <v>121</v>
      </c>
      <c r="G32" s="1"/>
      <c r="H32" s="9"/>
    </row>
    <row r="33" spans="1:8" ht="11.25" customHeight="1">
      <c r="A33" s="1"/>
      <c r="B33" s="9"/>
      <c r="C33" s="10"/>
      <c r="D33" s="11"/>
      <c r="E33" s="1"/>
      <c r="F33" s="11" t="s">
        <v>119</v>
      </c>
      <c r="G33" s="1"/>
      <c r="H33" s="9"/>
    </row>
    <row r="34" spans="1:8" ht="11.25" customHeight="1">
      <c r="A34" s="2"/>
      <c r="B34" s="16"/>
      <c r="C34" s="17"/>
      <c r="D34" s="2"/>
      <c r="E34" s="2"/>
      <c r="F34" s="15" t="s">
        <v>32</v>
      </c>
      <c r="G34" s="2"/>
      <c r="H34" s="16"/>
    </row>
    <row r="35" spans="1:8" ht="11.25" customHeight="1">
      <c r="A35" s="27" t="s">
        <v>46</v>
      </c>
      <c r="B35" s="28"/>
      <c r="C35" s="5"/>
      <c r="D35" s="5"/>
      <c r="E35" s="5"/>
      <c r="F35" s="5"/>
      <c r="G35" s="5"/>
      <c r="H35" s="13"/>
    </row>
    <row r="36" spans="1:8" ht="11.25" customHeight="1">
      <c r="A36" s="15" t="s">
        <v>17</v>
      </c>
      <c r="B36" s="16"/>
      <c r="C36" s="2"/>
      <c r="D36" s="2" t="s">
        <v>82</v>
      </c>
      <c r="E36" s="2"/>
      <c r="F36" s="2" t="s">
        <v>83</v>
      </c>
      <c r="G36" s="2"/>
      <c r="H36" s="26">
        <v>8900</v>
      </c>
    </row>
    <row r="37" spans="1:8" ht="11.25" customHeight="1">
      <c r="A37" s="8"/>
      <c r="B37" s="19"/>
      <c r="C37" s="20"/>
      <c r="D37" s="18" t="s">
        <v>18</v>
      </c>
      <c r="E37" s="8"/>
      <c r="F37" s="18" t="s">
        <v>28</v>
      </c>
      <c r="G37" s="8"/>
      <c r="H37" s="19"/>
    </row>
    <row r="38" spans="1:8" ht="11.25" customHeight="1">
      <c r="A38" s="29" t="s">
        <v>15</v>
      </c>
      <c r="B38" s="9"/>
      <c r="C38" s="10"/>
      <c r="D38" s="12" t="s">
        <v>53</v>
      </c>
      <c r="E38" s="1"/>
      <c r="F38" s="1" t="s">
        <v>84</v>
      </c>
      <c r="G38" s="1"/>
      <c r="H38" s="9" t="s">
        <v>85</v>
      </c>
    </row>
    <row r="39" spans="1:8" ht="11.25" customHeight="1">
      <c r="A39" s="30"/>
      <c r="B39" s="16"/>
      <c r="C39" s="17"/>
      <c r="D39" s="2"/>
      <c r="E39" s="2"/>
      <c r="F39" s="15" t="s">
        <v>190</v>
      </c>
      <c r="G39" s="2"/>
      <c r="H39" s="16"/>
    </row>
    <row r="40" spans="1:8" ht="11.25" customHeight="1">
      <c r="A40" s="31" t="s">
        <v>16</v>
      </c>
      <c r="B40" s="13"/>
      <c r="C40" s="14"/>
      <c r="D40" s="12" t="s">
        <v>53</v>
      </c>
      <c r="E40" s="5"/>
      <c r="F40" s="5" t="s">
        <v>86</v>
      </c>
      <c r="G40" s="5"/>
      <c r="H40" s="13" t="s">
        <v>87</v>
      </c>
    </row>
    <row r="41" spans="1:8" ht="11.25" customHeight="1">
      <c r="A41" s="8"/>
      <c r="B41" s="19"/>
      <c r="C41" s="20"/>
      <c r="D41" s="8"/>
      <c r="E41" s="8"/>
      <c r="F41" s="18" t="s">
        <v>27</v>
      </c>
      <c r="G41" s="8"/>
      <c r="H41" s="19"/>
    </row>
    <row r="42" spans="1:8" ht="11.25" customHeight="1">
      <c r="A42" s="11" t="s">
        <v>14</v>
      </c>
      <c r="B42" s="9"/>
      <c r="C42" s="10"/>
      <c r="D42" s="12" t="s">
        <v>53</v>
      </c>
      <c r="E42" s="1"/>
      <c r="F42" s="1" t="s">
        <v>202</v>
      </c>
      <c r="G42" s="1"/>
      <c r="H42" s="9" t="s">
        <v>88</v>
      </c>
    </row>
    <row r="43" spans="1:8" ht="11.25" customHeight="1">
      <c r="A43" s="2"/>
      <c r="B43" s="16"/>
      <c r="C43" s="17"/>
      <c r="D43" s="2"/>
      <c r="E43" s="2"/>
      <c r="F43" s="15" t="s">
        <v>201</v>
      </c>
      <c r="G43" s="2"/>
      <c r="H43" s="16"/>
    </row>
    <row r="44" spans="1:8" ht="11.25" customHeight="1">
      <c r="A44" s="5" t="s">
        <v>89</v>
      </c>
      <c r="B44" s="13"/>
      <c r="C44" s="14"/>
      <c r="D44" s="5" t="s">
        <v>20</v>
      </c>
      <c r="E44" s="5"/>
      <c r="F44" s="5" t="s">
        <v>90</v>
      </c>
      <c r="G44" s="5"/>
      <c r="H44" s="13" t="s">
        <v>50</v>
      </c>
    </row>
    <row r="45" spans="1:8" ht="11.25" customHeight="1">
      <c r="A45" s="8"/>
      <c r="B45" s="19"/>
      <c r="C45" s="20"/>
      <c r="D45" s="18" t="s">
        <v>19</v>
      </c>
      <c r="E45" s="8"/>
      <c r="F45" s="18" t="s">
        <v>26</v>
      </c>
      <c r="G45" s="8"/>
      <c r="H45" s="19"/>
    </row>
    <row r="46" spans="1:8" ht="11.25" customHeight="1">
      <c r="A46" s="1" t="s">
        <v>48</v>
      </c>
      <c r="B46" s="9" t="s">
        <v>91</v>
      </c>
      <c r="C46" s="10"/>
      <c r="D46" s="1" t="s">
        <v>92</v>
      </c>
      <c r="E46" s="1"/>
      <c r="F46" s="1" t="s">
        <v>179</v>
      </c>
      <c r="G46" s="1"/>
      <c r="H46" s="32" t="s">
        <v>93</v>
      </c>
    </row>
    <row r="47" spans="1:8" ht="11.25" customHeight="1">
      <c r="A47" s="12" t="s">
        <v>15</v>
      </c>
      <c r="B47" s="13"/>
      <c r="C47" s="14"/>
      <c r="D47" s="12" t="s">
        <v>53</v>
      </c>
      <c r="E47" s="5"/>
      <c r="F47" s="5" t="s">
        <v>94</v>
      </c>
      <c r="G47" s="5"/>
      <c r="H47" s="33" t="s">
        <v>95</v>
      </c>
    </row>
    <row r="48" spans="1:8" ht="11.25" customHeight="1">
      <c r="A48" s="18"/>
      <c r="B48" s="19"/>
      <c r="C48" s="20"/>
      <c r="D48" s="8"/>
      <c r="E48" s="8"/>
      <c r="F48" s="18" t="s">
        <v>25</v>
      </c>
      <c r="G48" s="8"/>
      <c r="H48" s="19"/>
    </row>
    <row r="49" spans="1:8" ht="11.25" customHeight="1">
      <c r="A49" s="11" t="s">
        <v>15</v>
      </c>
      <c r="B49" s="9"/>
      <c r="C49" s="10"/>
      <c r="D49" s="12" t="s">
        <v>53</v>
      </c>
      <c r="E49" s="1"/>
      <c r="F49" s="1" t="s">
        <v>4</v>
      </c>
      <c r="G49" s="1"/>
      <c r="H49" s="32" t="s">
        <v>96</v>
      </c>
    </row>
    <row r="50" spans="1:8" ht="11.25" customHeight="1">
      <c r="A50" s="18"/>
      <c r="B50" s="19"/>
      <c r="C50" s="20"/>
      <c r="D50" s="8"/>
      <c r="E50" s="8"/>
      <c r="F50" s="18" t="s">
        <v>24</v>
      </c>
      <c r="G50" s="8"/>
      <c r="H50" s="19"/>
    </row>
    <row r="51" spans="1:8" ht="11.25" customHeight="1">
      <c r="A51" s="5" t="s">
        <v>55</v>
      </c>
      <c r="B51" s="13"/>
      <c r="C51" s="14"/>
      <c r="D51" s="5" t="s">
        <v>191</v>
      </c>
      <c r="E51" s="5"/>
      <c r="F51" s="5" t="s">
        <v>5</v>
      </c>
      <c r="G51" s="5"/>
      <c r="H51" s="33" t="s">
        <v>45</v>
      </c>
    </row>
    <row r="52" spans="1:8" ht="11.25" customHeight="1">
      <c r="A52" s="2"/>
      <c r="B52" s="16"/>
      <c r="C52" s="17"/>
      <c r="D52" s="15" t="s">
        <v>192</v>
      </c>
      <c r="E52" s="2"/>
      <c r="F52" s="15" t="s">
        <v>23</v>
      </c>
      <c r="G52" s="2"/>
      <c r="H52" s="16"/>
    </row>
    <row r="53" spans="1:8" ht="11.25" customHeight="1">
      <c r="A53" s="27" t="s">
        <v>49</v>
      </c>
      <c r="B53" s="28"/>
      <c r="C53" s="5"/>
      <c r="D53" s="5"/>
      <c r="E53" s="5"/>
      <c r="F53" s="5"/>
      <c r="G53" s="5"/>
      <c r="H53" s="13"/>
    </row>
    <row r="54" spans="1:8" ht="11.25" customHeight="1">
      <c r="A54" s="11" t="s">
        <v>11</v>
      </c>
      <c r="B54" s="9" t="s">
        <v>209</v>
      </c>
      <c r="C54" s="2"/>
      <c r="D54" s="2" t="s">
        <v>92</v>
      </c>
      <c r="E54" s="2"/>
      <c r="F54" s="2" t="s">
        <v>200</v>
      </c>
      <c r="G54" s="2"/>
      <c r="H54" s="16" t="s">
        <v>97</v>
      </c>
    </row>
    <row r="55" spans="1:8" ht="11.25" customHeight="1">
      <c r="A55" s="15"/>
      <c r="B55" s="16" t="s">
        <v>210</v>
      </c>
      <c r="C55" s="20"/>
      <c r="D55" s="8"/>
      <c r="E55" s="8"/>
      <c r="F55" s="18" t="s">
        <v>22</v>
      </c>
      <c r="G55" s="8"/>
      <c r="H55" s="19"/>
    </row>
    <row r="56" spans="1:8" ht="11.25" customHeight="1">
      <c r="A56" s="12" t="s">
        <v>37</v>
      </c>
      <c r="B56" s="13" t="s">
        <v>53</v>
      </c>
      <c r="C56" s="14"/>
      <c r="D56" s="14" t="s">
        <v>206</v>
      </c>
      <c r="E56" s="2"/>
      <c r="F56" s="2" t="s">
        <v>98</v>
      </c>
      <c r="G56" s="2"/>
      <c r="H56" s="16" t="s">
        <v>99</v>
      </c>
    </row>
    <row r="57" spans="1:8" ht="11.25" customHeight="1">
      <c r="A57" s="71"/>
      <c r="B57" s="19"/>
      <c r="C57" s="20"/>
      <c r="D57" s="18" t="s">
        <v>205</v>
      </c>
      <c r="E57" s="8"/>
      <c r="F57" s="8"/>
      <c r="G57" s="8"/>
      <c r="H57" s="19"/>
    </row>
    <row r="58" spans="1:8" ht="11.25" customHeight="1">
      <c r="A58" s="31" t="s">
        <v>15</v>
      </c>
      <c r="B58" s="13" t="s">
        <v>53</v>
      </c>
      <c r="C58" s="14"/>
      <c r="D58" s="14" t="s">
        <v>204</v>
      </c>
      <c r="E58" s="5"/>
      <c r="F58" s="5" t="s">
        <v>100</v>
      </c>
      <c r="G58" s="5"/>
      <c r="H58" s="13" t="s">
        <v>101</v>
      </c>
    </row>
    <row r="59" spans="1:8" ht="11.25" customHeight="1">
      <c r="A59" s="71"/>
      <c r="B59" s="19"/>
      <c r="C59" s="20"/>
      <c r="D59" s="18" t="s">
        <v>205</v>
      </c>
      <c r="E59" s="8"/>
      <c r="F59" s="8"/>
      <c r="G59" s="8"/>
      <c r="H59" s="19"/>
    </row>
    <row r="60" spans="1:8" ht="11.25" customHeight="1">
      <c r="A60" s="31" t="s">
        <v>15</v>
      </c>
      <c r="B60" s="13" t="s">
        <v>53</v>
      </c>
      <c r="C60" s="14"/>
      <c r="D60" s="14" t="s">
        <v>207</v>
      </c>
      <c r="E60" s="5"/>
      <c r="F60" s="5" t="s">
        <v>102</v>
      </c>
      <c r="G60" s="5"/>
      <c r="H60" s="13" t="s">
        <v>103</v>
      </c>
    </row>
    <row r="61" spans="1:8" ht="11.25" customHeight="1">
      <c r="A61" s="71"/>
      <c r="B61" s="19"/>
      <c r="C61" s="20"/>
      <c r="D61" s="18" t="s">
        <v>205</v>
      </c>
      <c r="E61" s="8"/>
      <c r="F61" s="8"/>
      <c r="G61" s="8"/>
      <c r="H61" s="19"/>
    </row>
    <row r="62" spans="1:8" ht="11.25" customHeight="1">
      <c r="A62" s="1" t="s">
        <v>104</v>
      </c>
      <c r="B62" s="9"/>
      <c r="C62" s="10"/>
      <c r="D62" s="1" t="s">
        <v>193</v>
      </c>
      <c r="E62" s="1"/>
      <c r="F62" s="1" t="s">
        <v>105</v>
      </c>
      <c r="G62" s="1"/>
      <c r="H62" s="9" t="s">
        <v>106</v>
      </c>
    </row>
    <row r="63" spans="1:8" ht="11.25" customHeight="1">
      <c r="A63" s="1"/>
      <c r="B63" s="9"/>
      <c r="C63" s="10"/>
      <c r="D63" s="11" t="s">
        <v>192</v>
      </c>
      <c r="E63" s="1"/>
      <c r="F63" s="1"/>
      <c r="G63" s="1"/>
      <c r="H63" s="9"/>
    </row>
    <row r="64" spans="1:8" ht="11.25" customHeight="1">
      <c r="A64" s="5" t="s">
        <v>178</v>
      </c>
      <c r="B64" s="13"/>
      <c r="C64" s="14"/>
      <c r="D64" s="5" t="s">
        <v>0</v>
      </c>
      <c r="E64" s="5"/>
      <c r="F64" s="5" t="s">
        <v>180</v>
      </c>
      <c r="G64" s="5"/>
      <c r="H64" s="13" t="s">
        <v>107</v>
      </c>
    </row>
    <row r="65" spans="1:8" ht="11.25" customHeight="1">
      <c r="A65" s="8"/>
      <c r="B65" s="19"/>
      <c r="C65" s="20"/>
      <c r="D65" s="18" t="s">
        <v>1</v>
      </c>
      <c r="E65" s="8"/>
      <c r="F65" s="8"/>
      <c r="G65" s="8"/>
      <c r="H65" s="19"/>
    </row>
    <row r="66" spans="1:8" ht="11.25" customHeight="1">
      <c r="A66" s="34" t="s">
        <v>15</v>
      </c>
      <c r="B66" s="28"/>
      <c r="C66" s="35"/>
      <c r="D66" s="27" t="s">
        <v>108</v>
      </c>
      <c r="E66" s="27"/>
      <c r="F66" s="27" t="s">
        <v>109</v>
      </c>
      <c r="G66" s="27"/>
      <c r="H66" s="28">
        <v>360</v>
      </c>
    </row>
    <row r="67" spans="1:8" ht="11.25" customHeight="1">
      <c r="A67" s="34" t="s">
        <v>15</v>
      </c>
      <c r="B67" s="28"/>
      <c r="C67" s="35"/>
      <c r="D67" s="27" t="s">
        <v>6</v>
      </c>
      <c r="E67" s="27"/>
      <c r="F67" s="27" t="s">
        <v>7</v>
      </c>
      <c r="G67" s="27"/>
      <c r="H67" s="28">
        <v>850</v>
      </c>
    </row>
    <row r="68" spans="1:8" ht="11.25" customHeight="1">
      <c r="A68" s="86" t="s">
        <v>194</v>
      </c>
      <c r="B68" s="86"/>
      <c r="C68" s="86"/>
      <c r="D68" s="86"/>
      <c r="E68" s="86"/>
      <c r="F68" s="86"/>
      <c r="G68" s="86"/>
      <c r="H68" s="86"/>
    </row>
  </sheetData>
  <mergeCells count="8">
    <mergeCell ref="A1:H1"/>
    <mergeCell ref="A2:H2"/>
    <mergeCell ref="A3:H3"/>
    <mergeCell ref="A4:H4"/>
    <mergeCell ref="A68:H68"/>
    <mergeCell ref="A5:H5"/>
    <mergeCell ref="A6:B6"/>
    <mergeCell ref="A7:B7"/>
  </mergeCells>
  <printOptions/>
  <pageMargins left="0.5" right="0.5" top="0.5" bottom="0.6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2007</dc:title>
  <dc:subject/>
  <dc:creator>USGS Minerals Information Team</dc:creator>
  <cp:keywords>minerals, statistics, Hungary</cp:keywords>
  <dc:description/>
  <cp:lastModifiedBy>jishee</cp:lastModifiedBy>
  <cp:lastPrinted>2011-05-10T16:48:03Z</cp:lastPrinted>
  <dcterms:created xsi:type="dcterms:W3CDTF">2006-01-10T17:37:43Z</dcterms:created>
  <dcterms:modified xsi:type="dcterms:W3CDTF">2011-05-10T16:48:06Z</dcterms:modified>
  <cp:category/>
  <cp:version/>
  <cp:contentType/>
  <cp:contentStatus/>
</cp:coreProperties>
</file>