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6770" windowHeight="8445" tabRatio="893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<sst xmlns="http://schemas.openxmlformats.org/spreadsheetml/2006/main" count="56" uniqueCount="44">
  <si>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do.</t>
  </si>
  <si>
    <t>TABLE 1</t>
  </si>
  <si>
    <t>--</t>
  </si>
  <si>
    <t>cubic meters</t>
  </si>
  <si>
    <t>r</t>
  </si>
  <si>
    <t>(Metric tons unless otherwise specified)</t>
  </si>
  <si>
    <t>METALS</t>
  </si>
  <si>
    <t>Lime</t>
  </si>
  <si>
    <t>square meters</t>
  </si>
  <si>
    <t>MINERAL FUELS AND RELATED MATERIALS</t>
  </si>
  <si>
    <t>Bauxite</t>
  </si>
  <si>
    <t>Coal:</t>
  </si>
  <si>
    <t>INDUSTRIAL MINERALS</t>
  </si>
  <si>
    <t>Brown</t>
  </si>
  <si>
    <t>Lignite</t>
  </si>
  <si>
    <t>Stone, excluding quartz and quartzite, dimension, crude:</t>
  </si>
  <si>
    <t>2003</t>
  </si>
  <si>
    <t>2004</t>
  </si>
  <si>
    <r>
      <t>Commodity</t>
    </r>
    <r>
      <rPr>
        <vertAlign val="superscript"/>
        <sz val="8"/>
        <rFont val="Times"/>
        <family val="1"/>
      </rPr>
      <t>2</t>
    </r>
  </si>
  <si>
    <t>2005</t>
  </si>
  <si>
    <t>thousand metric tons</t>
  </si>
  <si>
    <t>2006</t>
  </si>
  <si>
    <r>
      <t>MONTENEGRO: PRODUCTION OF MINERAL COMMODITIES</t>
    </r>
    <r>
      <rPr>
        <vertAlign val="superscript"/>
        <sz val="8"/>
        <rFont val="Times"/>
        <family val="1"/>
      </rPr>
      <t>1</t>
    </r>
  </si>
  <si>
    <t>Other, stone products</t>
  </si>
  <si>
    <t>Ornamental (marble blocks)</t>
  </si>
  <si>
    <t>Salt (sea water evaporate)</t>
  </si>
  <si>
    <t>Alumina, calcined</t>
  </si>
  <si>
    <t>Metal, ingot, primary</t>
  </si>
  <si>
    <t>Aluminum, gross weight:</t>
  </si>
  <si>
    <t>2007</t>
  </si>
  <si>
    <t>Gravel</t>
  </si>
  <si>
    <t>Natural sand</t>
  </si>
  <si>
    <t>Iron and steel, crude steel</t>
  </si>
  <si>
    <r>
      <t>3</t>
    </r>
    <r>
      <rPr>
        <sz val="8"/>
        <rFont val="Times"/>
        <family val="1"/>
      </rPr>
      <t>Not elsewhere specified.</t>
    </r>
  </si>
  <si>
    <r>
      <t>2</t>
    </r>
    <r>
      <rPr>
        <sz val="8"/>
        <rFont val="Times"/>
        <family val="1"/>
      </rPr>
      <t xml:space="preserve">In addition to commodities listed, common clay and diatomite also are produced, and tellurium may be recovered as a copper refinery byproduct, </t>
    </r>
  </si>
  <si>
    <t xml:space="preserve">but available information is inadequate to make reliable estimates of output. </t>
  </si>
  <si>
    <t>This icon is linked to an embedded text document. Double-click on the icon to view the text document.</t>
  </si>
  <si>
    <t>Posted:</t>
  </si>
  <si>
    <t>This workbook includes an embedded Word document and one table (see tabs below).</t>
  </si>
  <si>
    <r>
      <t>Crushed and broken, n.e.s.</t>
    </r>
    <r>
      <rPr>
        <vertAlign val="superscript"/>
        <sz val="8"/>
        <rFont val="Times"/>
        <family val="1"/>
      </rPr>
      <t>3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</si>
  <si>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</si>
  <si>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r>
      <t>1</t>
    </r>
    <r>
      <rPr>
        <sz val="8"/>
        <rFont val="Times"/>
        <family val="1"/>
      </rPr>
      <t>Table includes data available through February 28, 2009.</t>
    </r>
  </si>
  <si>
    <t xml:space="preserve">The Mineral Industry of Montenegro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</si>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</sst>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_);\(0\)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</numFmts>
  <fonts count="6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Times New Roman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1" xfId="0" applyNumberFormat="1" applyFont="1" applyFill="1" applyBorder="1" applyAlignment="1" quotePrefix="1">
      <alignment horizontal="righ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1" fontId="2" fillId="0" borderId="0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1" fontId="2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left" indent="1"/>
    </xf>
    <xf numFmtId="0" fontId="1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41" fontId="2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44" customWidth="1"/>
    <col min="2" max="2" width="12.33203125" style="44" customWidth="1"/>
    <col min="3" max="16384" width="9.33203125" style="44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1.25" customHeight="1">
      <c r="A7" s="45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54" t="s">
        <v>42</v>
      </c>
      <c r="B8" s="54"/>
      <c r="C8" s="54"/>
      <c r="D8" s="54"/>
      <c r="E8" s="54"/>
      <c r="F8" s="54"/>
      <c r="G8" s="54"/>
      <c r="H8"/>
      <c r="I8"/>
      <c r="J8"/>
      <c r="K8"/>
      <c r="L8"/>
      <c r="M8"/>
      <c r="N8"/>
    </row>
    <row r="9" spans="1:14" ht="11.25" customHeight="1">
      <c r="A9" s="53" t="s">
        <v>38</v>
      </c>
      <c r="B9" s="53"/>
      <c r="C9" s="53"/>
      <c r="D9" s="53"/>
      <c r="E9" s="53"/>
      <c r="F9" s="53"/>
      <c r="G9" s="53"/>
      <c r="H9" s="53"/>
      <c r="I9" s="53"/>
      <c r="J9"/>
      <c r="K9"/>
      <c r="L9"/>
      <c r="M9"/>
      <c r="N9"/>
    </row>
    <row r="10" spans="1:14" ht="11.25" customHeight="1">
      <c r="A10" s="45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45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4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45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4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4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45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53" t="s">
        <v>36</v>
      </c>
      <c r="B17" s="53"/>
      <c r="C17" s="53"/>
      <c r="D17" s="53"/>
      <c r="E17" s="53"/>
      <c r="F17" s="53"/>
      <c r="G17" s="53"/>
      <c r="H17" s="53"/>
      <c r="I17" s="53"/>
      <c r="J17" s="53"/>
      <c r="K17"/>
      <c r="L17"/>
      <c r="M17"/>
      <c r="N17"/>
    </row>
    <row r="18" spans="1:14" ht="11.25" customHeight="1">
      <c r="A18" s="45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46" t="s">
        <v>37</v>
      </c>
      <c r="B19" s="47">
        <v>40371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8:G8"/>
    <mergeCell ref="A6:N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79281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:M1"/>
    </sheetView>
  </sheetViews>
  <sheetFormatPr defaultColWidth="9.33203125" defaultRowHeight="11.25"/>
  <cols>
    <col min="1" max="1" width="30.66015625" style="0" customWidth="1"/>
    <col min="2" max="2" width="6" style="0" customWidth="1"/>
    <col min="3" max="3" width="27.5" style="0" customWidth="1"/>
    <col min="4" max="4" width="2" style="0" customWidth="1"/>
    <col min="5" max="5" width="10.83203125" style="3" customWidth="1"/>
    <col min="6" max="6" width="2" style="4" customWidth="1"/>
    <col min="7" max="7" width="10.83203125" style="2" customWidth="1"/>
    <col min="8" max="8" width="2" style="4" customWidth="1"/>
    <col min="9" max="9" width="10.83203125" style="2" customWidth="1"/>
    <col min="10" max="10" width="2" style="4" customWidth="1"/>
    <col min="11" max="11" width="10.83203125" style="3" customWidth="1"/>
    <col min="12" max="12" width="2" style="4" customWidth="1"/>
    <col min="13" max="13" width="10.83203125" style="4" customWidth="1"/>
  </cols>
  <sheetData>
    <row r="1" spans="1:13" ht="11.25" customHeigh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1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1.25" customHeight="1">
      <c r="A4" s="61" t="s">
        <v>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1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" customHeight="1">
      <c r="A6" s="12" t="s">
        <v>18</v>
      </c>
      <c r="B6" s="42"/>
      <c r="C6" s="12"/>
      <c r="D6" s="8"/>
      <c r="E6" s="5" t="s">
        <v>16</v>
      </c>
      <c r="F6" s="17"/>
      <c r="G6" s="5" t="s">
        <v>17</v>
      </c>
      <c r="H6" s="17"/>
      <c r="I6" s="5" t="s">
        <v>19</v>
      </c>
      <c r="J6" s="25"/>
      <c r="K6" s="5" t="s">
        <v>21</v>
      </c>
      <c r="L6" s="25"/>
      <c r="M6" s="5" t="s">
        <v>29</v>
      </c>
    </row>
    <row r="7" spans="1:13" ht="11.25" customHeight="1">
      <c r="A7" s="12" t="s">
        <v>6</v>
      </c>
      <c r="B7" s="12"/>
      <c r="C7" s="12"/>
      <c r="D7" s="11"/>
      <c r="E7" s="26"/>
      <c r="F7" s="27"/>
      <c r="G7" s="28"/>
      <c r="H7" s="27"/>
      <c r="I7" s="29"/>
      <c r="J7" s="30"/>
      <c r="K7" s="26"/>
      <c r="L7" s="30"/>
      <c r="M7" s="26"/>
    </row>
    <row r="8" spans="1:13" ht="11.25" customHeight="1">
      <c r="A8" s="18" t="s">
        <v>28</v>
      </c>
      <c r="B8" s="18"/>
      <c r="C8" s="12"/>
      <c r="D8" s="11"/>
      <c r="E8" s="26"/>
      <c r="F8" s="27"/>
      <c r="G8" s="28"/>
      <c r="H8" s="27"/>
      <c r="I8" s="29"/>
      <c r="J8" s="30"/>
      <c r="K8" s="26"/>
      <c r="L8" s="30"/>
      <c r="M8" s="26"/>
    </row>
    <row r="9" spans="1:13" ht="11.25" customHeight="1">
      <c r="A9" s="7" t="s">
        <v>26</v>
      </c>
      <c r="B9" s="7"/>
      <c r="C9" s="12"/>
      <c r="D9" s="10"/>
      <c r="E9" s="33">
        <v>239739</v>
      </c>
      <c r="F9" s="32"/>
      <c r="G9" s="33">
        <v>245005</v>
      </c>
      <c r="H9" s="32"/>
      <c r="I9" s="33">
        <v>235196</v>
      </c>
      <c r="J9" s="34"/>
      <c r="K9" s="31">
        <v>236740</v>
      </c>
      <c r="L9" s="34"/>
      <c r="M9" s="31">
        <v>240186</v>
      </c>
    </row>
    <row r="10" spans="1:18" ht="11.25" customHeight="1">
      <c r="A10" s="7" t="s">
        <v>10</v>
      </c>
      <c r="B10" s="7"/>
      <c r="C10" s="12"/>
      <c r="D10" s="9"/>
      <c r="E10" s="35">
        <v>540051</v>
      </c>
      <c r="F10" s="17"/>
      <c r="G10" s="35">
        <v>610000</v>
      </c>
      <c r="H10" s="17"/>
      <c r="I10" s="35">
        <v>672345</v>
      </c>
      <c r="J10" s="25"/>
      <c r="K10" s="35">
        <v>659370</v>
      </c>
      <c r="L10" s="25"/>
      <c r="M10" s="35">
        <v>667053</v>
      </c>
      <c r="R10" s="23"/>
    </row>
    <row r="11" spans="1:13" ht="11.25" customHeight="1">
      <c r="A11" s="7" t="s">
        <v>27</v>
      </c>
      <c r="B11" s="7"/>
      <c r="C11" s="8"/>
      <c r="D11" s="19"/>
      <c r="E11" s="35">
        <v>116744</v>
      </c>
      <c r="F11" s="25"/>
      <c r="G11" s="35">
        <v>115080</v>
      </c>
      <c r="H11" s="36"/>
      <c r="I11" s="35">
        <v>116995</v>
      </c>
      <c r="J11" s="36"/>
      <c r="K11" s="35">
        <v>121762</v>
      </c>
      <c r="L11" s="36"/>
      <c r="M11" s="35">
        <v>135151</v>
      </c>
    </row>
    <row r="12" spans="1:18" ht="11.25" customHeight="1">
      <c r="A12" s="9" t="s">
        <v>32</v>
      </c>
      <c r="B12" s="9"/>
      <c r="C12" s="8"/>
      <c r="D12" s="19"/>
      <c r="E12" s="35">
        <f>6438+52353</f>
        <v>58791</v>
      </c>
      <c r="F12" s="36" t="s">
        <v>4</v>
      </c>
      <c r="G12" s="35">
        <f>29809+121379</f>
        <v>151188</v>
      </c>
      <c r="H12" s="36" t="s">
        <v>4</v>
      </c>
      <c r="I12" s="35">
        <f>28115+75452</f>
        <v>103567</v>
      </c>
      <c r="J12" s="36" t="s">
        <v>4</v>
      </c>
      <c r="K12" s="35">
        <f>19978+143187</f>
        <v>163165</v>
      </c>
      <c r="L12" s="36" t="s">
        <v>4</v>
      </c>
      <c r="M12" s="35">
        <f>38217+135632</f>
        <v>173849</v>
      </c>
      <c r="O12" s="21"/>
      <c r="P12" s="21"/>
      <c r="R12" s="23"/>
    </row>
    <row r="13" spans="1:13" ht="11.25" customHeight="1">
      <c r="A13" s="57" t="s">
        <v>12</v>
      </c>
      <c r="B13" s="57"/>
      <c r="C13" s="57"/>
      <c r="D13" s="48"/>
      <c r="E13" s="49"/>
      <c r="F13" s="50"/>
      <c r="G13" s="51"/>
      <c r="H13" s="50"/>
      <c r="I13" s="49"/>
      <c r="J13" s="52"/>
      <c r="K13" s="49"/>
      <c r="L13" s="52"/>
      <c r="M13" s="49"/>
    </row>
    <row r="14" spans="1:13" ht="11.25" customHeight="1">
      <c r="A14" s="6" t="s">
        <v>30</v>
      </c>
      <c r="B14" s="6"/>
      <c r="C14" s="8" t="s">
        <v>3</v>
      </c>
      <c r="D14" s="16"/>
      <c r="E14" s="33">
        <v>77198</v>
      </c>
      <c r="F14" s="32"/>
      <c r="G14" s="40">
        <v>43087</v>
      </c>
      <c r="H14" s="32"/>
      <c r="I14" s="40">
        <v>47948</v>
      </c>
      <c r="J14" s="34"/>
      <c r="K14" s="40">
        <v>82933</v>
      </c>
      <c r="L14" s="34"/>
      <c r="M14" s="40">
        <v>92914</v>
      </c>
    </row>
    <row r="15" spans="1:13" ht="11.25" customHeight="1">
      <c r="A15" s="9" t="s">
        <v>7</v>
      </c>
      <c r="B15" s="9"/>
      <c r="C15" s="8" t="s">
        <v>20</v>
      </c>
      <c r="D15" s="15"/>
      <c r="E15" s="38">
        <v>8136</v>
      </c>
      <c r="F15" s="37"/>
      <c r="G15" s="38">
        <v>10591</v>
      </c>
      <c r="H15" s="39"/>
      <c r="I15" s="38">
        <v>6008</v>
      </c>
      <c r="J15" s="30"/>
      <c r="K15" s="29">
        <v>8118</v>
      </c>
      <c r="L15" s="30"/>
      <c r="M15" s="29">
        <v>7089</v>
      </c>
    </row>
    <row r="16" spans="1:13" ht="11.25" customHeight="1">
      <c r="A16" s="6" t="s">
        <v>31</v>
      </c>
      <c r="B16" s="6"/>
      <c r="C16" s="8" t="s">
        <v>3</v>
      </c>
      <c r="D16" s="20"/>
      <c r="E16" s="35">
        <v>352</v>
      </c>
      <c r="F16" s="17"/>
      <c r="G16" s="5" t="s">
        <v>2</v>
      </c>
      <c r="H16" s="17"/>
      <c r="I16" s="5" t="s">
        <v>2</v>
      </c>
      <c r="J16" s="25"/>
      <c r="K16" s="5" t="s">
        <v>2</v>
      </c>
      <c r="L16" s="25"/>
      <c r="M16" s="5" t="s">
        <v>2</v>
      </c>
    </row>
    <row r="17" spans="1:13" ht="11.25" customHeight="1">
      <c r="A17" s="9" t="s">
        <v>25</v>
      </c>
      <c r="B17" s="9"/>
      <c r="C17" s="8"/>
      <c r="D17" s="20"/>
      <c r="E17" s="35">
        <v>32500</v>
      </c>
      <c r="F17" s="17"/>
      <c r="G17" s="35">
        <v>20000</v>
      </c>
      <c r="H17" s="17"/>
      <c r="I17" s="35">
        <v>15000</v>
      </c>
      <c r="J17" s="25"/>
      <c r="K17" s="35">
        <v>5000</v>
      </c>
      <c r="L17" s="25"/>
      <c r="M17" s="35">
        <v>20000</v>
      </c>
    </row>
    <row r="18" spans="1:15" ht="12" customHeight="1">
      <c r="A18" s="9" t="s">
        <v>15</v>
      </c>
      <c r="B18" s="9"/>
      <c r="C18" s="8"/>
      <c r="D18" s="15"/>
      <c r="E18" s="26"/>
      <c r="F18" s="27"/>
      <c r="G18" s="28"/>
      <c r="H18" s="27"/>
      <c r="I18" s="26"/>
      <c r="J18" s="30"/>
      <c r="K18" s="26"/>
      <c r="L18" s="30"/>
      <c r="M18" s="26"/>
      <c r="O18" s="1"/>
    </row>
    <row r="19" spans="1:15" ht="11.25" customHeight="1">
      <c r="A19" s="7" t="s">
        <v>24</v>
      </c>
      <c r="B19" s="7"/>
      <c r="C19" s="8" t="s">
        <v>8</v>
      </c>
      <c r="D19" s="16"/>
      <c r="E19" s="33">
        <v>29844</v>
      </c>
      <c r="F19" s="32"/>
      <c r="G19" s="33">
        <v>12321</v>
      </c>
      <c r="H19" s="32"/>
      <c r="I19" s="33">
        <v>21404</v>
      </c>
      <c r="J19" s="34"/>
      <c r="K19" s="33">
        <v>43057</v>
      </c>
      <c r="L19" s="34"/>
      <c r="M19" s="33">
        <v>51186</v>
      </c>
      <c r="O19" s="22"/>
    </row>
    <row r="20" spans="1:13" ht="12" customHeight="1">
      <c r="A20" s="43" t="s">
        <v>39</v>
      </c>
      <c r="B20" s="24"/>
      <c r="C20" s="8" t="s">
        <v>3</v>
      </c>
      <c r="D20" s="20"/>
      <c r="E20" s="35">
        <v>49981</v>
      </c>
      <c r="F20" s="17"/>
      <c r="G20" s="35">
        <v>41936</v>
      </c>
      <c r="H20" s="17"/>
      <c r="I20" s="35">
        <v>92506</v>
      </c>
      <c r="J20" s="25"/>
      <c r="K20" s="35">
        <v>98360</v>
      </c>
      <c r="L20" s="36" t="s">
        <v>4</v>
      </c>
      <c r="M20" s="35">
        <v>161970</v>
      </c>
    </row>
    <row r="21" spans="1:13" ht="11.25" customHeight="1">
      <c r="A21" s="7" t="s">
        <v>23</v>
      </c>
      <c r="B21" s="7"/>
      <c r="C21" s="8" t="s">
        <v>0</v>
      </c>
      <c r="D21" s="20"/>
      <c r="E21" s="35">
        <v>40399</v>
      </c>
      <c r="F21" s="17"/>
      <c r="G21" s="35">
        <v>33919</v>
      </c>
      <c r="H21" s="17"/>
      <c r="I21" s="35">
        <v>26149</v>
      </c>
      <c r="J21" s="25"/>
      <c r="K21" s="35">
        <v>54191</v>
      </c>
      <c r="L21" s="36" t="s">
        <v>4</v>
      </c>
      <c r="M21" s="35">
        <v>60165</v>
      </c>
    </row>
    <row r="22" spans="1:13" ht="11.25" customHeight="1">
      <c r="A22" s="57" t="s">
        <v>9</v>
      </c>
      <c r="B22" s="57"/>
      <c r="C22" s="57"/>
      <c r="D22" s="13"/>
      <c r="E22" s="29"/>
      <c r="F22" s="37"/>
      <c r="G22" s="38"/>
      <c r="H22" s="37"/>
      <c r="I22" s="29"/>
      <c r="J22" s="39"/>
      <c r="K22" s="29"/>
      <c r="L22" s="39"/>
      <c r="M22" s="29"/>
    </row>
    <row r="23" spans="1:13" ht="11.25" customHeight="1">
      <c r="A23" s="60" t="s">
        <v>11</v>
      </c>
      <c r="B23" s="60"/>
      <c r="C23" s="60"/>
      <c r="D23" s="13"/>
      <c r="E23" s="29"/>
      <c r="F23" s="37"/>
      <c r="G23" s="38"/>
      <c r="H23" s="37"/>
      <c r="I23" s="29"/>
      <c r="J23" s="39"/>
      <c r="K23" s="29"/>
      <c r="L23" s="39"/>
      <c r="M23" s="29"/>
    </row>
    <row r="24" spans="1:13" ht="12" customHeight="1">
      <c r="A24" s="7" t="s">
        <v>13</v>
      </c>
      <c r="B24" s="7"/>
      <c r="C24" s="8"/>
      <c r="D24" s="16"/>
      <c r="E24" s="40" t="s">
        <v>2</v>
      </c>
      <c r="F24" s="32"/>
      <c r="G24" s="40" t="s">
        <v>2</v>
      </c>
      <c r="H24" s="32"/>
      <c r="I24" s="33">
        <v>9000</v>
      </c>
      <c r="J24" s="34"/>
      <c r="K24" s="33">
        <v>10000</v>
      </c>
      <c r="L24" s="34"/>
      <c r="M24" s="33">
        <v>7000</v>
      </c>
    </row>
    <row r="25" spans="1:13" ht="12" customHeight="1">
      <c r="A25" s="7" t="s">
        <v>14</v>
      </c>
      <c r="B25" s="41"/>
      <c r="C25" s="14"/>
      <c r="D25" s="13"/>
      <c r="E25" s="28">
        <v>1618000</v>
      </c>
      <c r="F25" s="27"/>
      <c r="G25" s="28">
        <v>1514000</v>
      </c>
      <c r="H25" s="27"/>
      <c r="I25" s="28">
        <v>1288016</v>
      </c>
      <c r="J25" s="30"/>
      <c r="K25" s="28">
        <v>1502334</v>
      </c>
      <c r="L25" s="30"/>
      <c r="M25" s="28">
        <v>1195515</v>
      </c>
    </row>
    <row r="26" spans="1:13" ht="11.25" customHeight="1">
      <c r="A26" s="58" t="s">
        <v>40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1.25" customHeight="1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2" customHeight="1">
      <c r="A28" s="55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1.25">
      <c r="A29" s="56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">
      <c r="A30" s="55" t="s">
        <v>33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</sheetData>
  <mergeCells count="13">
    <mergeCell ref="A1:M1"/>
    <mergeCell ref="A2:M2"/>
    <mergeCell ref="A4:M4"/>
    <mergeCell ref="A3:M3"/>
    <mergeCell ref="A5:M5"/>
    <mergeCell ref="A13:C13"/>
    <mergeCell ref="A27:M27"/>
    <mergeCell ref="A28:M28"/>
    <mergeCell ref="A23:C23"/>
    <mergeCell ref="A30:M30"/>
    <mergeCell ref="A29:M29"/>
    <mergeCell ref="A22:C22"/>
    <mergeCell ref="A26:M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Montenegro</cp:keywords>
  <dc:description/>
  <cp:lastModifiedBy>jishee</cp:lastModifiedBy>
  <cp:lastPrinted>2011-05-10T15:35:56Z</cp:lastPrinted>
  <dcterms:created xsi:type="dcterms:W3CDTF">2003-06-12T14:16:06Z</dcterms:created>
  <dcterms:modified xsi:type="dcterms:W3CDTF">2011-05-10T16:51:14Z</dcterms:modified>
  <cp:category/>
  <cp:version/>
  <cp:contentType/>
  <cp:contentStatus/>
</cp:coreProperties>
</file>