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711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<sst xmlns="http://schemas.openxmlformats.org/spreadsheetml/2006/main" count="481" uniqueCount="256">
  <si>
    <t>do.</t>
  </si>
  <si>
    <t>Gypsum</t>
  </si>
  <si>
    <t>e</t>
  </si>
  <si>
    <t>Natural gas</t>
  </si>
  <si>
    <t>NA</t>
  </si>
  <si>
    <t>r</t>
  </si>
  <si>
    <t>2003</t>
  </si>
  <si>
    <t>(Metric tons unless otherwise specified)</t>
  </si>
  <si>
    <t>2004</t>
  </si>
  <si>
    <t>2005</t>
  </si>
  <si>
    <t>See footnotes at end of table.</t>
  </si>
  <si>
    <t>Sulfur</t>
  </si>
  <si>
    <t>cubic meters</t>
  </si>
  <si>
    <t>Petroleum:</t>
  </si>
  <si>
    <t>Commodity</t>
  </si>
  <si>
    <t>Alumina</t>
  </si>
  <si>
    <t>Aluminum:</t>
  </si>
  <si>
    <t>Primary</t>
  </si>
  <si>
    <t>Secondary</t>
  </si>
  <si>
    <t>Total</t>
  </si>
  <si>
    <t>Iron and steel:</t>
  </si>
  <si>
    <t>Iron ore, marketable:</t>
  </si>
  <si>
    <t>Gross weight</t>
  </si>
  <si>
    <t>Metal:</t>
  </si>
  <si>
    <t>Pig iron</t>
  </si>
  <si>
    <t>Ferroalloys:</t>
  </si>
  <si>
    <t>Ferromanganese</t>
  </si>
  <si>
    <t>Spiegeleisen</t>
  </si>
  <si>
    <t>Electric furnace:</t>
  </si>
  <si>
    <t>Ferrosilicon</t>
  </si>
  <si>
    <t>Silicomanganese</t>
  </si>
  <si>
    <t>Steel:</t>
  </si>
  <si>
    <t>Crude</t>
  </si>
  <si>
    <t>Finished, rolled</t>
  </si>
  <si>
    <t>Pipe</t>
  </si>
  <si>
    <t>Manganese ore, marketable:</t>
  </si>
  <si>
    <t>Mercury</t>
  </si>
  <si>
    <t>Titanium:</t>
  </si>
  <si>
    <t>Ilmenite concentrate:</t>
  </si>
  <si>
    <t>Cement</t>
  </si>
  <si>
    <t>Kaolin</t>
  </si>
  <si>
    <t>Coal:</t>
  </si>
  <si>
    <t>Anthracite</t>
  </si>
  <si>
    <t>Bituminous</t>
  </si>
  <si>
    <t>Lignite</t>
  </si>
  <si>
    <t>Coke</t>
  </si>
  <si>
    <t>thousand kilograms</t>
  </si>
  <si>
    <t>carats</t>
  </si>
  <si>
    <t>thousand metric tons</t>
  </si>
  <si>
    <t>Crude and gas condensate:</t>
  </si>
  <si>
    <t>As reported</t>
  </si>
  <si>
    <t>42-gallon barrels</t>
  </si>
  <si>
    <t>Refinery products</t>
  </si>
  <si>
    <t>Uranium:</t>
  </si>
  <si>
    <t>--</t>
  </si>
  <si>
    <t>Aluminum, primary</t>
  </si>
  <si>
    <t>Graphite</t>
  </si>
  <si>
    <t>Iron ore:</t>
  </si>
  <si>
    <t>Zavalyevskiy graphite complex</t>
  </si>
  <si>
    <t>Prosyanovskoye mining-beneficiation complex</t>
  </si>
  <si>
    <t>Mykolayivs'ka Oblast'</t>
  </si>
  <si>
    <t>Zaporiz'ka Oblast'</t>
  </si>
  <si>
    <t>Western Ukraine</t>
  </si>
  <si>
    <t>Central Ukraine</t>
  </si>
  <si>
    <t>Luhans'ka Oblast'</t>
  </si>
  <si>
    <t>Zavalyevskiy deposit</t>
  </si>
  <si>
    <t>Kryvyy Rih Basin</t>
  </si>
  <si>
    <t>Dnipropetrovs'ka Oblast'</t>
  </si>
  <si>
    <t>Lead, secondary</t>
  </si>
  <si>
    <t>Magnesium</t>
  </si>
  <si>
    <t>Manganese:</t>
  </si>
  <si>
    <t>Nickel, Ni content in FeNi</t>
  </si>
  <si>
    <t>Steel, crude</t>
  </si>
  <si>
    <t>Magnii concern</t>
  </si>
  <si>
    <t>Tavricheskiy complex (under development)</t>
  </si>
  <si>
    <t>Nikitovskiy mining-metallurgical complex</t>
  </si>
  <si>
    <t xml:space="preserve">Sera production association </t>
  </si>
  <si>
    <t>Kostyantynivka</t>
  </si>
  <si>
    <t>Kalush</t>
  </si>
  <si>
    <t>Pobugskoye Basin</t>
  </si>
  <si>
    <t>Dniprodzerzhyns'k</t>
  </si>
  <si>
    <t>Irsha Valley</t>
  </si>
  <si>
    <t>Uranium</t>
  </si>
  <si>
    <t>Zinc, secondary</t>
  </si>
  <si>
    <t>Zirconium:</t>
  </si>
  <si>
    <t>Kharkiv physical-technical institute</t>
  </si>
  <si>
    <t>Kharkivs'ka Oblast'</t>
  </si>
  <si>
    <t xml:space="preserve">Dnipropetrovs'ka, Donets'ka, </t>
  </si>
  <si>
    <t>Kostyantynivka metallurgical plant</t>
  </si>
  <si>
    <t>Irshansk mining-beneficiation complex</t>
  </si>
  <si>
    <t>Verkhnedneprovsk mining-metallurgical complex</t>
  </si>
  <si>
    <t>Do.</t>
  </si>
  <si>
    <t>Ore, zircon</t>
  </si>
  <si>
    <t>Metal and compounds</t>
  </si>
  <si>
    <t>Hard</t>
  </si>
  <si>
    <t>Brown</t>
  </si>
  <si>
    <t>Ferrochrome</t>
  </si>
  <si>
    <t>Underground mining</t>
  </si>
  <si>
    <t>Open pit mining</t>
  </si>
  <si>
    <t>Ore, marketable</t>
  </si>
  <si>
    <t>Ilemenite concentrate</t>
  </si>
  <si>
    <t>Pridneprovsk chemical plant</t>
  </si>
  <si>
    <t>Khlorvinil production association, Stebnik potash</t>
  </si>
  <si>
    <t>METALS</t>
  </si>
  <si>
    <t>INDUSTRIAL MINERALS</t>
  </si>
  <si>
    <t>MINERAL FUELS AND RELATED MATERIALS</t>
  </si>
  <si>
    <t>and Luhans'ka Oblasts'</t>
  </si>
  <si>
    <t>Marganets and Ordzhonikdze mining-beneficiation</t>
  </si>
  <si>
    <t>Major operating companies, main facilities,</t>
  </si>
  <si>
    <t>or deposits</t>
  </si>
  <si>
    <t>Location or deposit names</t>
  </si>
  <si>
    <t>Facilities:</t>
  </si>
  <si>
    <t>2006</t>
  </si>
  <si>
    <t>r, e</t>
  </si>
  <si>
    <t>Mine output, Ni content of laterite ore</t>
  </si>
  <si>
    <t>Ni content of ferronickel</t>
  </si>
  <si>
    <t>Feldspar</t>
  </si>
  <si>
    <t>Clays:</t>
  </si>
  <si>
    <t>Ball clay</t>
  </si>
  <si>
    <t>Salt</t>
  </si>
  <si>
    <t>Sulfuric acid</t>
  </si>
  <si>
    <t>Marketable</t>
  </si>
  <si>
    <t>Coal, raw:</t>
  </si>
  <si>
    <t>Dnipr (Dneprovskoye) Basin</t>
  </si>
  <si>
    <t>Vostochnyy mining and beneficiation complex</t>
  </si>
  <si>
    <t>2007</t>
  </si>
  <si>
    <t>Peat, horticultural use and fuel use</t>
  </si>
  <si>
    <t>Metal, sponge</t>
  </si>
  <si>
    <t>Lead, refined, secondary</t>
  </si>
  <si>
    <t>Bromine</t>
  </si>
  <si>
    <t>Vermiculite</t>
  </si>
  <si>
    <t>(Ukratomprom)</t>
  </si>
  <si>
    <t>TABLE 1</t>
  </si>
  <si>
    <t>TABLE 1—Continued</t>
  </si>
  <si>
    <t>TABLE 2</t>
  </si>
  <si>
    <t>TABLE 2—Continued</t>
  </si>
  <si>
    <t>Petroleum, refinery</t>
  </si>
  <si>
    <t>Metal</t>
  </si>
  <si>
    <t>Sinter</t>
  </si>
  <si>
    <t>Ferromanganese, blast furnace</t>
  </si>
  <si>
    <t>Alliance Oil Co.</t>
  </si>
  <si>
    <t>Kherson</t>
  </si>
  <si>
    <t>Lukoil</t>
  </si>
  <si>
    <t>TNK-Ukraina</t>
  </si>
  <si>
    <t>Ukraine Oil Co.</t>
  </si>
  <si>
    <t>Ukrtatnafta</t>
  </si>
  <si>
    <t>Iron Ore Integrated Works cjsc</t>
  </si>
  <si>
    <t>plant</t>
  </si>
  <si>
    <t>Rutile</t>
  </si>
  <si>
    <t>Nikolayev refinery</t>
  </si>
  <si>
    <t>2</t>
  </si>
  <si>
    <t>Nikopol' Basin</t>
  </si>
  <si>
    <t>Bol'shoy Tokmak Basin</t>
  </si>
  <si>
    <t>"Dneprospetstal" JSC</t>
  </si>
  <si>
    <t>Dnepropetrovsk Tube Works JSC (pipe plant)</t>
  </si>
  <si>
    <t>Donetsk Iron and Steel Works</t>
  </si>
  <si>
    <t>Dneprovsky Iron and Steel Integrated Works</t>
  </si>
  <si>
    <t>Kostantinovsky Steel Works</t>
  </si>
  <si>
    <t>"Ukrtsink" OJSC</t>
  </si>
  <si>
    <t>OJSC Kramatorsk (KrMZ) metallurgical plant</t>
  </si>
  <si>
    <t>former location name, which accounts for discrepancies in the names of enterprises and that of locations.</t>
  </si>
  <si>
    <t>4</t>
  </si>
  <si>
    <t>Donets coal basin (about 225 mines that produce</t>
  </si>
  <si>
    <t>more than 90% of Ukraine's coal)</t>
  </si>
  <si>
    <t>Lviv-Volynskiy Basin (18 mines that produce about</t>
  </si>
  <si>
    <t>10% of Ukraine's coal)</t>
  </si>
  <si>
    <t>Krivbassruda production association (16 mines)</t>
  </si>
  <si>
    <t>Pobuzhskiy mining-beneficiation complex (3 open</t>
  </si>
  <si>
    <t>Locations:</t>
  </si>
  <si>
    <t xml:space="preserve">Inguletskiy (Inhulets), Kamysh-Burunskiy, Kryvyy </t>
  </si>
  <si>
    <t xml:space="preserve">Rih, Poltavskiy, Severnyy (Pivnichny), Sukhaya </t>
  </si>
  <si>
    <t xml:space="preserve">Balka, Tsentralnyy, Yuzhniy (Pivdenny) and </t>
  </si>
  <si>
    <t>Zaporizhia mining-beneficiation complexes</t>
  </si>
  <si>
    <t>pit mines and 1 smelter)</t>
  </si>
  <si>
    <t>Annual</t>
  </si>
  <si>
    <t>Sponge</t>
  </si>
  <si>
    <t>Oblast'</t>
  </si>
  <si>
    <r>
      <t>UKRAINE: PRODUCTION OF MINERAL COMMODITIES</t>
    </r>
    <r>
      <rPr>
        <vertAlign val="superscript"/>
        <sz val="8"/>
        <rFont val="Times"/>
        <family val="1"/>
      </rPr>
      <t>1</t>
    </r>
  </si>
  <si>
    <r>
      <t>Cadmium, metal</t>
    </r>
    <r>
      <rPr>
        <vertAlign val="superscript"/>
        <sz val="8"/>
        <rFont val="Times"/>
        <family val="1"/>
      </rPr>
      <t>e</t>
    </r>
  </si>
  <si>
    <r>
      <t>Gallium</t>
    </r>
    <r>
      <rPr>
        <vertAlign val="superscript"/>
        <sz val="8"/>
        <rFont val="Times"/>
        <family val="1"/>
      </rPr>
      <t>e</t>
    </r>
  </si>
  <si>
    <r>
      <t>Germanium</t>
    </r>
    <r>
      <rPr>
        <vertAlign val="superscript"/>
        <sz val="8"/>
        <rFont val="Times"/>
        <family val="1"/>
      </rPr>
      <t>e</t>
    </r>
  </si>
  <si>
    <r>
      <t>Gold</t>
    </r>
    <r>
      <rPr>
        <vertAlign val="superscript"/>
        <sz val="8"/>
        <rFont val="Times"/>
        <family val="1"/>
      </rPr>
      <t>e</t>
    </r>
  </si>
  <si>
    <r>
      <t>Fe content</t>
    </r>
    <r>
      <rPr>
        <vertAlign val="superscript"/>
        <sz val="8"/>
        <rFont val="Times"/>
        <family val="1"/>
      </rPr>
      <t>e</t>
    </r>
  </si>
  <si>
    <r>
      <t>Blast furnace:</t>
    </r>
    <r>
      <rPr>
        <vertAlign val="superscript"/>
        <sz val="8"/>
        <rFont val="Times"/>
        <family val="1"/>
      </rPr>
      <t>e</t>
    </r>
  </si>
  <si>
    <r>
      <t>Ferronickel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</si>
  <si>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e</t>
    </r>
  </si>
  <si>
    <r>
      <t>Magnesium, primary</t>
    </r>
    <r>
      <rPr>
        <vertAlign val="superscript"/>
        <sz val="8"/>
        <rFont val="Times"/>
        <family val="1"/>
      </rPr>
      <t>e</t>
    </r>
  </si>
  <si>
    <r>
      <t>Mn content</t>
    </r>
    <r>
      <rPr>
        <vertAlign val="superscript"/>
        <sz val="8"/>
        <rFont val="Times"/>
        <family val="1"/>
      </rPr>
      <t>e</t>
    </r>
  </si>
  <si>
    <r>
      <t>Nickel:</t>
    </r>
    <r>
      <rPr>
        <vertAlign val="superscript"/>
        <sz val="8"/>
        <rFont val="Times"/>
        <family val="1"/>
      </rPr>
      <t>e</t>
    </r>
  </si>
  <si>
    <r>
      <t>TiO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 xml:space="preserve"> content, 61%</t>
    </r>
    <r>
      <rPr>
        <vertAlign val="superscript"/>
        <sz val="8"/>
        <rFont val="Times"/>
        <family val="1"/>
      </rPr>
      <t>e</t>
    </r>
  </si>
  <si>
    <r>
      <t>Rutile concentrate, 95% TiO</t>
    </r>
    <r>
      <rPr>
        <vertAlign val="subscript"/>
        <sz val="8"/>
        <rFont val="Times"/>
        <family val="1"/>
      </rPr>
      <t>2</t>
    </r>
    <r>
      <rPr>
        <vertAlign val="superscript"/>
        <sz val="8"/>
        <rFont val="Times"/>
        <family val="1"/>
      </rPr>
      <t>e</t>
    </r>
  </si>
  <si>
    <r>
      <t>Zirconium concentrates</t>
    </r>
    <r>
      <rPr>
        <vertAlign val="superscript"/>
        <sz val="8"/>
        <rFont val="Times"/>
        <family val="1"/>
      </rPr>
      <t>e</t>
    </r>
  </si>
  <si>
    <r>
      <t>Bentonite</t>
    </r>
    <r>
      <rPr>
        <vertAlign val="superscript"/>
        <sz val="8"/>
        <rFont val="Times"/>
        <family val="1"/>
      </rPr>
      <t>e</t>
    </r>
  </si>
  <si>
    <r>
      <t>Diamond, synthetic</t>
    </r>
    <r>
      <rPr>
        <vertAlign val="superscript"/>
        <sz val="8"/>
        <rFont val="Times"/>
        <family val="1"/>
      </rPr>
      <t>e</t>
    </r>
  </si>
  <si>
    <r>
      <t>Nitrogen, N content of ammonia</t>
    </r>
    <r>
      <rPr>
        <vertAlign val="superscript"/>
        <sz val="8"/>
        <rFont val="Times"/>
        <family val="1"/>
      </rPr>
      <t>e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</si>
  <si>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</si>
  <si>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Soda ash</t>
    </r>
    <r>
      <rPr>
        <vertAlign val="superscript"/>
        <sz val="8"/>
        <rFont val="Times"/>
        <family val="1"/>
      </rPr>
      <t>e</t>
    </r>
  </si>
  <si>
    <r>
      <t>Sulfur, native</t>
    </r>
    <r>
      <rPr>
        <vertAlign val="superscript"/>
        <sz val="8"/>
        <rFont val="Times"/>
        <family val="1"/>
      </rPr>
      <t>e</t>
    </r>
  </si>
  <si>
    <r>
      <t>Converted</t>
    </r>
    <r>
      <rPr>
        <vertAlign val="superscript"/>
        <sz val="8"/>
        <rFont val="Times"/>
        <family val="1"/>
      </rPr>
      <t>e</t>
    </r>
  </si>
  <si>
    <r>
      <t>U content</t>
    </r>
    <r>
      <rPr>
        <vertAlign val="superscript"/>
        <sz val="8"/>
        <rFont val="Times"/>
        <family val="1"/>
      </rPr>
      <t>e</t>
    </r>
  </si>
  <si>
    <r>
      <t>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</si>
  <si>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NA Not available.  -- Zero.</t>
    </r>
  </si>
  <si>
    <r>
      <t>1</t>
    </r>
    <r>
      <rPr>
        <sz val="8"/>
        <rFont val="Times"/>
        <family val="1"/>
      </rPr>
      <t>Table includes data available through February 28, 2009.</t>
    </r>
  </si>
  <si>
    <r>
      <t>2</t>
    </r>
    <r>
      <rPr>
        <sz val="8"/>
        <rFont val="Times"/>
        <family val="1"/>
      </rPr>
      <t>Reported figure.</t>
    </r>
  </si>
  <si>
    <r>
      <t>UKRAINE: STRUCTURE OF THE MINERAL INDUSTRY IN 2007</t>
    </r>
    <r>
      <rPr>
        <vertAlign val="superscript"/>
        <sz val="8"/>
        <rFont val="Times"/>
        <family val="1"/>
      </rPr>
      <t>1, 2</t>
    </r>
  </si>
  <si>
    <r>
      <t>capacity</t>
    </r>
    <r>
      <rPr>
        <vertAlign val="superscript"/>
        <sz val="8"/>
        <rFont val="Times"/>
        <family val="1"/>
      </rPr>
      <t>e</t>
    </r>
  </si>
  <si>
    <r>
      <t>United Company RUSAL:</t>
    </r>
    <r>
      <rPr>
        <vertAlign val="superscript"/>
        <sz val="8"/>
        <rFont val="Times"/>
        <family val="1"/>
      </rPr>
      <t>3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</si>
  <si>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Do., do. Ditto.  NA Not available. </t>
    </r>
  </si>
  <si>
    <r>
      <t>1</t>
    </r>
    <r>
      <rPr>
        <sz val="8"/>
        <rFont val="Times"/>
        <family val="1"/>
      </rPr>
      <t>Table includes data and information available through February 28, 2009.</t>
    </r>
  </si>
  <si>
    <r>
      <t>4</t>
    </r>
    <r>
      <rPr>
        <sz val="8"/>
        <rFont val="Times"/>
        <family val="1"/>
      </rPr>
      <t>Capacity estimates are totals for all enterprises that produce that commodity.</t>
    </r>
  </si>
  <si>
    <t>METALS—Continued</t>
  </si>
  <si>
    <t>Zaporozhye refinery</t>
  </si>
  <si>
    <t>Zaporozhye smelter</t>
  </si>
  <si>
    <t>Zaporozhye plant</t>
  </si>
  <si>
    <t>Nikopol ferroalloys plant</t>
  </si>
  <si>
    <t>Donets'ka Oblast'</t>
  </si>
  <si>
    <t>Stakhanov plant</t>
  </si>
  <si>
    <t>Eksplutatsionnaya Mine of the Zaporozhye</t>
  </si>
  <si>
    <t>Zaporozhye titanium-magnesium plant</t>
  </si>
  <si>
    <t>complexes</t>
  </si>
  <si>
    <t>Odesa</t>
  </si>
  <si>
    <t>Lysychans'k</t>
  </si>
  <si>
    <t>Drohobych</t>
  </si>
  <si>
    <t>Kremenchuk</t>
  </si>
  <si>
    <t>Nadvirna</t>
  </si>
  <si>
    <t xml:space="preserve">Pricarpathian region, L'vivs'ka </t>
  </si>
  <si>
    <t>OJSC Alchevsk Iron and Steel Works</t>
  </si>
  <si>
    <t xml:space="preserve">Azovstal Iron and Steel Works </t>
  </si>
  <si>
    <t xml:space="preserve">Mariupol' </t>
  </si>
  <si>
    <t>Dnepropetrovsk Iron and Steel Works</t>
  </si>
  <si>
    <t>Dnepropetrovsk</t>
  </si>
  <si>
    <t>OJSC Ilyich Iron and Steel Works of Mariupol</t>
  </si>
  <si>
    <t>ISTIL minimill</t>
  </si>
  <si>
    <t>Donets'k</t>
  </si>
  <si>
    <t>Khartsyzsk Tube and Pipe Works JSC (khTZ)</t>
  </si>
  <si>
    <t>Nikopol pipe plant "YutiSt"</t>
  </si>
  <si>
    <t>Nizhnedneprovsky pipe-rolling plant (NTZ)</t>
  </si>
  <si>
    <t>Yenakiyeveskiy steel mill</t>
  </si>
  <si>
    <t>Zaporozhye Steel-Rolling Mill</t>
  </si>
  <si>
    <t>Rozdol mining complex: Rozdol,</t>
  </si>
  <si>
    <t>Soroks, and Zdhidalchev deposits</t>
  </si>
  <si>
    <t xml:space="preserve">Yarvorov complex: Nemirov-Yazov </t>
  </si>
  <si>
    <t xml:space="preserve">deposits in L'vivs'ka and Kyyivs'ka </t>
  </si>
  <si>
    <t>Oblasts'</t>
  </si>
  <si>
    <t>Volnogorsk state mining-metallurgical complex</t>
  </si>
  <si>
    <t>Zheltyye Vody</t>
  </si>
  <si>
    <r>
      <t>2</t>
    </r>
    <r>
      <rPr>
        <sz val="8"/>
        <rFont val="Times"/>
        <family val="1"/>
      </rPr>
      <t>Many location names have changed since the breakup of the Soviet Union. Some enterprises, however, are still named or commonly referred to based on the</t>
    </r>
  </si>
  <si>
    <t>of Glencore International AG, which was completed in March 2007.</t>
  </si>
  <si>
    <t>thousand</t>
  </si>
  <si>
    <t>Kryvy Rih plant (AcelorMittal)</t>
  </si>
  <si>
    <r>
      <t>3</t>
    </r>
    <r>
      <rPr>
        <sz val="8"/>
        <rFont val="Times"/>
        <family val="1"/>
      </rPr>
      <t xml:space="preserve">United Company RUSAL wass formed by the merger of RUSAL (Russian Aluminum), SUAL (Siberian-Urals Aluminum Co.), and the alumina assets </t>
    </r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</si>
  <si>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</si>
  <si>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</si>
  <si>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</si>
  <si>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 xml:space="preserve">The Mineral Industry of Ukraine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</si>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</sst>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  <numFmt numFmtId="169" formatCode="0.0"/>
    <numFmt numFmtId="170" formatCode="#,##0.0"/>
    <numFmt numFmtId="171" formatCode="&quot;$&quot;#,##0"/>
    <numFmt numFmtId="172" formatCode="0.0_)"/>
    <numFmt numFmtId="173" formatCode="[$-409]mmmm\ d\,\ yyyy;@"/>
  </numFmts>
  <fonts count="9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0"/>
      <name val="Times"/>
      <family val="0"/>
    </font>
    <font>
      <b/>
      <sz val="10"/>
      <name val="Times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Border="1" applyAlignment="1" quotePrefix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0" xfId="15" applyNumberFormat="1" applyFont="1" applyBorder="1" applyAlignment="1">
      <alignment horizontal="right" vertical="center"/>
    </xf>
    <xf numFmtId="3" fontId="3" fillId="0" borderId="0" xfId="15" applyNumberFormat="1" applyFont="1" applyFill="1" applyBorder="1" applyAlignment="1" quotePrefix="1">
      <alignment horizontal="right" vertical="center"/>
    </xf>
    <xf numFmtId="0" fontId="3" fillId="0" borderId="1" xfId="0" applyFont="1" applyBorder="1" applyAlignment="1">
      <alignment horizontal="left" vertical="center" indent="3"/>
    </xf>
    <xf numFmtId="0" fontId="3" fillId="0" borderId="1" xfId="0" applyFont="1" applyBorder="1" applyAlignment="1">
      <alignment horizontal="left" vertical="center" indent="4"/>
    </xf>
    <xf numFmtId="1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3" fontId="3" fillId="0" borderId="0" xfId="15" applyNumberFormat="1" applyFont="1" applyAlignment="1" quotePrefix="1">
      <alignment horizontal="right" vertical="center"/>
    </xf>
    <xf numFmtId="3" fontId="3" fillId="0" borderId="0" xfId="15" applyNumberFormat="1" applyFont="1" applyFill="1" applyAlignment="1">
      <alignment vertical="center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3" fontId="3" fillId="0" borderId="3" xfId="15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5"/>
    </xf>
    <xf numFmtId="1" fontId="3" fillId="0" borderId="1" xfId="16" applyNumberFormat="1" applyFont="1" applyBorder="1" applyAlignment="1" quotePrefix="1">
      <alignment horizontal="right" vertical="center"/>
    </xf>
    <xf numFmtId="1" fontId="3" fillId="0" borderId="1" xfId="16" applyNumberFormat="1" applyFont="1" applyBorder="1" applyAlignment="1">
      <alignment horizontal="right" vertical="center"/>
    </xf>
    <xf numFmtId="3" fontId="3" fillId="0" borderId="0" xfId="15" applyNumberFormat="1" applyFont="1" applyBorder="1" applyAlignment="1">
      <alignment vertical="center"/>
    </xf>
    <xf numFmtId="3" fontId="3" fillId="0" borderId="2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3" fontId="3" fillId="0" borderId="0" xfId="0" applyNumberFormat="1" applyFont="1" applyAlignment="1" applyProtection="1">
      <alignment horizontal="centerContinuous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4" xfId="0" applyFont="1" applyBorder="1" applyAlignment="1" applyProtection="1">
      <alignment vertical="center"/>
      <protection/>
    </xf>
    <xf numFmtId="3" fontId="3" fillId="0" borderId="4" xfId="0" applyNumberFormat="1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centerContinuous" vertical="center"/>
      <protection/>
    </xf>
    <xf numFmtId="3" fontId="3" fillId="0" borderId="5" xfId="0" applyNumberFormat="1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3" fontId="3" fillId="0" borderId="0" xfId="0" applyNumberFormat="1" applyFont="1" applyBorder="1" applyAlignment="1" applyProtection="1">
      <alignment vertical="center"/>
      <protection/>
    </xf>
    <xf numFmtId="172" fontId="3" fillId="0" borderId="0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 indent="1"/>
      <protection/>
    </xf>
    <xf numFmtId="3" fontId="3" fillId="0" borderId="5" xfId="0" applyNumberFormat="1" applyFont="1" applyBorder="1" applyAlignment="1" applyProtection="1">
      <alignment vertical="center"/>
      <protection/>
    </xf>
    <xf numFmtId="172" fontId="3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left" vertical="center" indent="1"/>
      <protection/>
    </xf>
    <xf numFmtId="3" fontId="3" fillId="0" borderId="6" xfId="0" applyNumberFormat="1" applyFont="1" applyBorder="1" applyAlignment="1" applyProtection="1">
      <alignment vertical="center"/>
      <protection/>
    </xf>
    <xf numFmtId="172" fontId="3" fillId="0" borderId="6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left" vertical="center"/>
      <protection/>
    </xf>
    <xf numFmtId="172" fontId="4" fillId="0" borderId="0" xfId="0" applyNumberFormat="1" applyFont="1" applyAlignment="1" applyProtection="1" quotePrefix="1">
      <alignment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left" vertical="center" indent="1"/>
      <protection/>
    </xf>
    <xf numFmtId="0" fontId="3" fillId="0" borderId="3" xfId="0" applyFont="1" applyBorder="1" applyAlignment="1" applyProtection="1">
      <alignment horizontal="left" vertical="center" indent="1"/>
      <protection/>
    </xf>
    <xf numFmtId="3" fontId="3" fillId="0" borderId="4" xfId="0" applyNumberFormat="1" applyFont="1" applyBorder="1" applyAlignment="1" applyProtection="1">
      <alignment vertical="center"/>
      <protection/>
    </xf>
    <xf numFmtId="172" fontId="3" fillId="0" borderId="4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3" fontId="3" fillId="0" borderId="6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horizontal="left" vertical="center" indent="2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indent="2"/>
      <protection/>
    </xf>
    <xf numFmtId="172" fontId="4" fillId="0" borderId="0" xfId="0" applyNumberFormat="1" applyFont="1" applyBorder="1" applyAlignment="1" applyProtection="1" quotePrefix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 indent="1"/>
      <protection/>
    </xf>
    <xf numFmtId="3" fontId="3" fillId="0" borderId="1" xfId="0" applyNumberFormat="1" applyFont="1" applyBorder="1" applyAlignment="1" applyProtection="1">
      <alignment vertical="center"/>
      <protection/>
    </xf>
    <xf numFmtId="172" fontId="3" fillId="0" borderId="1" xfId="0" applyNumberFormat="1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172" fontId="3" fillId="0" borderId="3" xfId="0" applyNumberFormat="1" applyFont="1" applyBorder="1" applyAlignment="1" applyProtection="1">
      <alignment vertical="center"/>
      <protection/>
    </xf>
    <xf numFmtId="0" fontId="3" fillId="0" borderId="0" xfId="19">
      <alignment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 applyProtection="1">
      <alignment horizontal="left" vertical="center" indent="2"/>
      <protection/>
    </xf>
    <xf numFmtId="49" fontId="3" fillId="0" borderId="5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3" fillId="0" borderId="1" xfId="0" applyNumberFormat="1" applyFont="1" applyBorder="1" applyAlignment="1" applyProtection="1">
      <alignment horizontal="right" vertical="center"/>
      <protection/>
    </xf>
    <xf numFmtId="3" fontId="3" fillId="0" borderId="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96" customWidth="1"/>
    <col min="2" max="2" width="12.57421875" style="96" customWidth="1"/>
    <col min="3" max="10" width="8.00390625" style="96" customWidth="1"/>
    <col min="11" max="11" width="10.28125" style="96" customWidth="1"/>
    <col min="12" max="16384" width="8.00390625" style="9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108" t="s">
        <v>255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4"/>
      <c r="M6" s="104"/>
      <c r="N6" s="104"/>
    </row>
    <row r="7" spans="1:14" ht="11.25" customHeight="1">
      <c r="A7" s="104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07" t="s">
        <v>254</v>
      </c>
      <c r="B8" s="107"/>
      <c r="C8" s="107"/>
      <c r="D8" s="107"/>
      <c r="E8" s="107"/>
      <c r="F8" s="107"/>
      <c r="G8"/>
      <c r="H8"/>
      <c r="I8"/>
      <c r="J8"/>
      <c r="K8"/>
      <c r="L8"/>
      <c r="M8"/>
      <c r="N8"/>
    </row>
    <row r="9" spans="1:14" ht="11.25" customHeight="1">
      <c r="A9" s="108" t="s">
        <v>253</v>
      </c>
      <c r="B9" s="108"/>
      <c r="C9" s="108"/>
      <c r="D9" s="108"/>
      <c r="E9" s="108"/>
      <c r="F9" s="108"/>
      <c r="G9" s="108"/>
      <c r="H9" s="108"/>
      <c r="I9" s="108"/>
      <c r="J9"/>
      <c r="K9"/>
      <c r="L9"/>
      <c r="M9"/>
      <c r="N9"/>
    </row>
    <row r="10" spans="1:14" ht="11.25" customHeight="1">
      <c r="A10" s="104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04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04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04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0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04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04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08" t="s">
        <v>251</v>
      </c>
      <c r="B17" s="108"/>
      <c r="C17" s="108"/>
      <c r="D17" s="108"/>
      <c r="E17" s="108"/>
      <c r="F17" s="108"/>
      <c r="G17" s="108"/>
      <c r="H17" s="108"/>
      <c r="I17" s="108"/>
      <c r="J17" s="108"/>
      <c r="K17"/>
      <c r="L17"/>
      <c r="M17"/>
      <c r="N17"/>
    </row>
    <row r="18" spans="1:14" ht="11.25" customHeight="1">
      <c r="A18" s="104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05" t="s">
        <v>252</v>
      </c>
      <c r="B19" s="106">
        <v>40371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8:F8"/>
    <mergeCell ref="A9:I9"/>
    <mergeCell ref="A17:J17"/>
    <mergeCell ref="A6:K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80684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16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7.00390625" style="1" customWidth="1"/>
    <col min="2" max="2" width="9.00390625" style="1" customWidth="1"/>
    <col min="3" max="3" width="7.00390625" style="4" customWidth="1"/>
    <col min="4" max="4" width="0.85546875" style="1" customWidth="1"/>
    <col min="5" max="5" width="10.421875" style="3" customWidth="1"/>
    <col min="6" max="6" width="1.7109375" style="2" customWidth="1"/>
    <col min="7" max="7" width="10.421875" style="3" customWidth="1"/>
    <col min="8" max="8" width="1.7109375" style="2" customWidth="1"/>
    <col min="9" max="9" width="10.421875" style="3" customWidth="1"/>
    <col min="10" max="10" width="1.7109375" style="2" customWidth="1"/>
    <col min="11" max="11" width="10.421875" style="3" customWidth="1"/>
    <col min="12" max="12" width="1.7109375" style="2" customWidth="1"/>
    <col min="13" max="13" width="10.421875" style="3" customWidth="1"/>
    <col min="14" max="14" width="1.7109375" style="2" customWidth="1"/>
  </cols>
  <sheetData>
    <row r="1" spans="1:14" ht="11.25" customHeight="1">
      <c r="A1" s="112" t="s">
        <v>132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1.25" customHeight="1">
      <c r="A2" s="112" t="s">
        <v>177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1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1.25" customHeight="1">
      <c r="A4" s="112" t="s">
        <v>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1.25" customHeight="1">
      <c r="A6" s="109" t="s">
        <v>14</v>
      </c>
      <c r="B6" s="109"/>
      <c r="C6" s="109"/>
      <c r="D6" s="7"/>
      <c r="E6" s="8" t="s">
        <v>6</v>
      </c>
      <c r="F6" s="9"/>
      <c r="G6" s="8" t="s">
        <v>8</v>
      </c>
      <c r="H6" s="9"/>
      <c r="I6" s="8" t="s">
        <v>9</v>
      </c>
      <c r="J6" s="9"/>
      <c r="K6" s="8" t="s">
        <v>112</v>
      </c>
      <c r="L6" s="9"/>
      <c r="M6" s="8" t="s">
        <v>125</v>
      </c>
      <c r="N6" s="9"/>
    </row>
    <row r="7" spans="1:14" ht="11.25" customHeight="1">
      <c r="A7" s="109" t="s">
        <v>103</v>
      </c>
      <c r="B7" s="109"/>
      <c r="C7" s="109"/>
      <c r="D7" s="10"/>
      <c r="E7" s="11"/>
      <c r="F7" s="12"/>
      <c r="G7" s="11"/>
      <c r="H7" s="12"/>
      <c r="I7" s="11"/>
      <c r="J7" s="12"/>
      <c r="K7" s="11"/>
      <c r="L7" s="12"/>
      <c r="M7" s="11"/>
      <c r="N7" s="12"/>
    </row>
    <row r="8" spans="1:14" ht="11.25" customHeight="1">
      <c r="A8" s="13" t="s">
        <v>15</v>
      </c>
      <c r="B8" s="6"/>
      <c r="C8" s="5"/>
      <c r="D8" s="10"/>
      <c r="E8" s="14">
        <v>1434050</v>
      </c>
      <c r="F8" s="15"/>
      <c r="G8" s="14">
        <v>1562170</v>
      </c>
      <c r="H8" s="15"/>
      <c r="I8" s="14">
        <v>1632020</v>
      </c>
      <c r="J8" s="16"/>
      <c r="K8" s="14">
        <v>1671620</v>
      </c>
      <c r="L8" s="15"/>
      <c r="M8" s="14">
        <v>1700000</v>
      </c>
      <c r="N8" s="16" t="s">
        <v>2</v>
      </c>
    </row>
    <row r="9" spans="1:14" ht="11.25" customHeight="1">
      <c r="A9" s="13" t="s">
        <v>16</v>
      </c>
      <c r="B9" s="6"/>
      <c r="C9" s="5"/>
      <c r="D9" s="10"/>
      <c r="E9" s="11"/>
      <c r="F9" s="12"/>
      <c r="G9" s="11"/>
      <c r="H9" s="12"/>
      <c r="I9" s="11"/>
      <c r="J9" s="12"/>
      <c r="K9" s="11"/>
      <c r="L9" s="12"/>
      <c r="M9" s="11"/>
      <c r="N9" s="12"/>
    </row>
    <row r="10" spans="1:14" ht="11.25" customHeight="1">
      <c r="A10" s="17" t="s">
        <v>17</v>
      </c>
      <c r="B10" s="6"/>
      <c r="C10" s="5"/>
      <c r="D10" s="10"/>
      <c r="E10" s="11">
        <v>113640</v>
      </c>
      <c r="F10" s="12"/>
      <c r="G10" s="11">
        <v>113151</v>
      </c>
      <c r="H10" s="12"/>
      <c r="I10" s="11">
        <v>114224</v>
      </c>
      <c r="J10" s="12"/>
      <c r="K10" s="11">
        <v>112961</v>
      </c>
      <c r="L10" s="18" t="s">
        <v>5</v>
      </c>
      <c r="M10" s="11">
        <v>113437</v>
      </c>
      <c r="N10" s="12"/>
    </row>
    <row r="11" spans="1:14" ht="11.25" customHeight="1">
      <c r="A11" s="17" t="s">
        <v>18</v>
      </c>
      <c r="B11" s="6"/>
      <c r="C11" s="5"/>
      <c r="D11" s="10"/>
      <c r="E11" s="19">
        <v>130000</v>
      </c>
      <c r="F11" s="20"/>
      <c r="G11" s="19">
        <v>130000</v>
      </c>
      <c r="H11" s="20"/>
      <c r="I11" s="19">
        <v>130000</v>
      </c>
      <c r="J11" s="20"/>
      <c r="K11" s="19">
        <v>130000</v>
      </c>
      <c r="L11" s="20"/>
      <c r="M11" s="19">
        <v>130000</v>
      </c>
      <c r="N11" s="20"/>
    </row>
    <row r="12" spans="1:14" ht="11.25" customHeight="1">
      <c r="A12" s="21" t="s">
        <v>19</v>
      </c>
      <c r="B12" s="6"/>
      <c r="C12" s="5"/>
      <c r="D12" s="10"/>
      <c r="E12" s="11">
        <f>SUM(E10:E11)</f>
        <v>243640</v>
      </c>
      <c r="F12" s="12"/>
      <c r="G12" s="11">
        <f>SUM(G10:G11)</f>
        <v>243151</v>
      </c>
      <c r="H12" s="12"/>
      <c r="I12" s="11">
        <f>SUM(I10:I11)</f>
        <v>244224</v>
      </c>
      <c r="J12" s="12"/>
      <c r="K12" s="11">
        <f>SUM(K10:K11)</f>
        <v>242961</v>
      </c>
      <c r="L12" s="18" t="s">
        <v>5</v>
      </c>
      <c r="M12" s="11">
        <f>SUM(M10:M11)</f>
        <v>243437</v>
      </c>
      <c r="N12" s="12"/>
    </row>
    <row r="13" spans="1:14" ht="11.25" customHeight="1">
      <c r="A13" s="13" t="s">
        <v>178</v>
      </c>
      <c r="B13" s="6"/>
      <c r="C13" s="5"/>
      <c r="D13" s="10"/>
      <c r="E13" s="11">
        <v>25</v>
      </c>
      <c r="F13" s="12"/>
      <c r="G13" s="11">
        <v>25</v>
      </c>
      <c r="H13" s="12"/>
      <c r="I13" s="11">
        <v>25</v>
      </c>
      <c r="J13" s="12"/>
      <c r="K13" s="11">
        <v>25</v>
      </c>
      <c r="L13" s="12"/>
      <c r="M13" s="11">
        <v>25</v>
      </c>
      <c r="N13" s="12"/>
    </row>
    <row r="14" spans="1:14" ht="11.25" customHeight="1">
      <c r="A14" s="13" t="s">
        <v>179</v>
      </c>
      <c r="B14" s="6"/>
      <c r="C14" s="5"/>
      <c r="D14" s="10"/>
      <c r="E14" s="11">
        <v>13</v>
      </c>
      <c r="F14" s="12"/>
      <c r="G14" s="22">
        <v>14</v>
      </c>
      <c r="H14" s="12"/>
      <c r="I14" s="11">
        <v>15</v>
      </c>
      <c r="J14" s="12"/>
      <c r="K14" s="11">
        <v>15</v>
      </c>
      <c r="L14" s="12"/>
      <c r="M14" s="11">
        <v>15</v>
      </c>
      <c r="N14" s="12"/>
    </row>
    <row r="15" spans="1:14" ht="11.25" customHeight="1">
      <c r="A15" s="13" t="s">
        <v>180</v>
      </c>
      <c r="B15" s="6"/>
      <c r="C15" s="5"/>
      <c r="D15" s="10"/>
      <c r="E15" s="11">
        <v>20</v>
      </c>
      <c r="F15" s="12"/>
      <c r="G15" s="11">
        <v>20</v>
      </c>
      <c r="H15" s="12"/>
      <c r="I15" s="11">
        <v>20</v>
      </c>
      <c r="J15" s="12"/>
      <c r="K15" s="11">
        <v>20</v>
      </c>
      <c r="L15" s="12"/>
      <c r="M15" s="11">
        <v>20</v>
      </c>
      <c r="N15" s="12"/>
    </row>
    <row r="16" spans="1:14" ht="11.25" customHeight="1">
      <c r="A16" s="13" t="s">
        <v>181</v>
      </c>
      <c r="B16" s="6"/>
      <c r="C16" s="5"/>
      <c r="D16" s="10"/>
      <c r="E16" s="11">
        <v>500</v>
      </c>
      <c r="F16" s="18" t="s">
        <v>5</v>
      </c>
      <c r="G16" s="11">
        <v>500</v>
      </c>
      <c r="H16" s="18" t="s">
        <v>5</v>
      </c>
      <c r="I16" s="11">
        <v>500</v>
      </c>
      <c r="J16" s="18" t="s">
        <v>5</v>
      </c>
      <c r="K16" s="11">
        <v>500</v>
      </c>
      <c r="L16" s="18" t="s">
        <v>5</v>
      </c>
      <c r="M16" s="11">
        <v>500</v>
      </c>
      <c r="N16" s="12"/>
    </row>
    <row r="17" spans="1:14" ht="11.25" customHeight="1">
      <c r="A17" s="13" t="s">
        <v>20</v>
      </c>
      <c r="B17" s="6"/>
      <c r="C17" s="5"/>
      <c r="D17" s="10"/>
      <c r="E17" s="11"/>
      <c r="F17" s="12"/>
      <c r="G17" s="11"/>
      <c r="H17" s="12"/>
      <c r="I17" s="11"/>
      <c r="J17" s="12"/>
      <c r="K17" s="11"/>
      <c r="L17" s="12"/>
      <c r="M17" s="11"/>
      <c r="N17" s="12"/>
    </row>
    <row r="18" spans="1:14" ht="11.25" customHeight="1">
      <c r="A18" s="17" t="s">
        <v>21</v>
      </c>
      <c r="B18" s="6"/>
      <c r="C18" s="5"/>
      <c r="D18" s="10"/>
      <c r="E18" s="11"/>
      <c r="F18" s="12"/>
      <c r="G18" s="11"/>
      <c r="H18" s="12"/>
      <c r="I18" s="11"/>
      <c r="J18" s="12"/>
      <c r="K18" s="11"/>
      <c r="L18" s="12"/>
      <c r="M18" s="11"/>
      <c r="N18" s="12"/>
    </row>
    <row r="19" spans="1:14" ht="11.25" customHeight="1">
      <c r="A19" s="21" t="s">
        <v>22</v>
      </c>
      <c r="B19" s="6"/>
      <c r="C19" s="5"/>
      <c r="D19" s="10"/>
      <c r="E19" s="11">
        <v>62497600</v>
      </c>
      <c r="F19" s="12"/>
      <c r="G19" s="11">
        <v>65550000</v>
      </c>
      <c r="H19" s="18"/>
      <c r="I19" s="11">
        <v>68569600</v>
      </c>
      <c r="J19" s="12"/>
      <c r="K19" s="11">
        <v>74000000</v>
      </c>
      <c r="L19" s="18"/>
      <c r="M19" s="11">
        <v>77900000</v>
      </c>
      <c r="N19" s="18"/>
    </row>
    <row r="20" spans="1:14" ht="11.25" customHeight="1">
      <c r="A20" s="21" t="s">
        <v>182</v>
      </c>
      <c r="B20" s="6"/>
      <c r="C20" s="5"/>
      <c r="D20" s="10"/>
      <c r="E20" s="11">
        <v>34300000</v>
      </c>
      <c r="F20" s="18"/>
      <c r="G20" s="11">
        <v>36000000</v>
      </c>
      <c r="H20" s="18"/>
      <c r="I20" s="11">
        <v>37700000</v>
      </c>
      <c r="J20" s="18" t="s">
        <v>150</v>
      </c>
      <c r="K20" s="11">
        <v>40700000</v>
      </c>
      <c r="L20" s="18"/>
      <c r="M20" s="23">
        <v>42800000</v>
      </c>
      <c r="N20" s="18"/>
    </row>
    <row r="21" spans="1:14" ht="11.25" customHeight="1">
      <c r="A21" s="17" t="s">
        <v>23</v>
      </c>
      <c r="B21" s="6"/>
      <c r="C21" s="5"/>
      <c r="D21" s="10"/>
      <c r="E21" s="11"/>
      <c r="F21" s="12"/>
      <c r="G21" s="11"/>
      <c r="H21" s="12"/>
      <c r="I21" s="11"/>
      <c r="J21" s="12"/>
      <c r="K21" s="11"/>
      <c r="L21" s="12"/>
      <c r="M21" s="11"/>
      <c r="N21" s="12"/>
    </row>
    <row r="22" spans="1:14" ht="11.25" customHeight="1">
      <c r="A22" s="21" t="s">
        <v>24</v>
      </c>
      <c r="B22" s="6"/>
      <c r="C22" s="5"/>
      <c r="D22" s="10"/>
      <c r="E22" s="14">
        <v>29570000</v>
      </c>
      <c r="F22" s="15"/>
      <c r="G22" s="14">
        <v>31060000</v>
      </c>
      <c r="H22" s="15"/>
      <c r="I22" s="14">
        <v>30747000</v>
      </c>
      <c r="J22" s="15"/>
      <c r="K22" s="14">
        <v>32926000</v>
      </c>
      <c r="L22" s="15"/>
      <c r="M22" s="14">
        <v>35600000</v>
      </c>
      <c r="N22" s="15"/>
    </row>
    <row r="23" spans="1:14" ht="11.25" customHeight="1">
      <c r="A23" s="21" t="s">
        <v>25</v>
      </c>
      <c r="B23" s="6"/>
      <c r="C23" s="5"/>
      <c r="D23" s="10"/>
      <c r="E23" s="11"/>
      <c r="F23" s="12"/>
      <c r="G23" s="11"/>
      <c r="H23" s="12"/>
      <c r="I23" s="11"/>
      <c r="J23" s="12"/>
      <c r="K23" s="11"/>
      <c r="L23" s="12"/>
      <c r="M23" s="11"/>
      <c r="N23" s="12"/>
    </row>
    <row r="24" spans="1:14" ht="11.25" customHeight="1">
      <c r="A24" s="24" t="s">
        <v>183</v>
      </c>
      <c r="B24" s="6"/>
      <c r="C24" s="5"/>
      <c r="D24" s="10"/>
      <c r="E24" s="11"/>
      <c r="F24" s="12"/>
      <c r="G24" s="11"/>
      <c r="H24" s="12"/>
      <c r="I24" s="11"/>
      <c r="J24" s="12"/>
      <c r="K24" s="11"/>
      <c r="L24" s="12"/>
      <c r="M24" s="11"/>
      <c r="N24" s="12"/>
    </row>
    <row r="25" spans="1:14" ht="11.25" customHeight="1">
      <c r="A25" s="25" t="s">
        <v>26</v>
      </c>
      <c r="B25" s="6"/>
      <c r="C25" s="5"/>
      <c r="D25" s="10"/>
      <c r="E25" s="11">
        <v>85000</v>
      </c>
      <c r="F25" s="12"/>
      <c r="G25" s="11">
        <v>79000</v>
      </c>
      <c r="H25" s="18"/>
      <c r="I25" s="11">
        <v>30000</v>
      </c>
      <c r="J25" s="12"/>
      <c r="K25" s="11">
        <v>26700</v>
      </c>
      <c r="L25" s="18" t="s">
        <v>5</v>
      </c>
      <c r="M25" s="23">
        <v>28400</v>
      </c>
      <c r="N25" s="12"/>
    </row>
    <row r="26" spans="1:14" ht="11.25" customHeight="1">
      <c r="A26" s="25" t="s">
        <v>27</v>
      </c>
      <c r="B26" s="6"/>
      <c r="C26" s="5"/>
      <c r="D26" s="10"/>
      <c r="E26" s="11">
        <v>5000</v>
      </c>
      <c r="F26" s="12"/>
      <c r="G26" s="11">
        <v>5000</v>
      </c>
      <c r="H26" s="12"/>
      <c r="I26" s="11">
        <v>5000</v>
      </c>
      <c r="J26" s="12"/>
      <c r="K26" s="11">
        <v>4450</v>
      </c>
      <c r="L26" s="18" t="s">
        <v>5</v>
      </c>
      <c r="M26" s="23">
        <v>4730</v>
      </c>
      <c r="N26" s="12"/>
    </row>
    <row r="27" spans="1:14" ht="11.25" customHeight="1">
      <c r="A27" s="24" t="s">
        <v>28</v>
      </c>
      <c r="B27" s="7"/>
      <c r="C27" s="26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</row>
    <row r="28" spans="1:14" ht="11.25" customHeight="1">
      <c r="A28" s="25" t="s">
        <v>26</v>
      </c>
      <c r="B28" s="7"/>
      <c r="C28" s="26"/>
      <c r="D28" s="27"/>
      <c r="E28" s="28">
        <v>250000</v>
      </c>
      <c r="F28" s="30" t="s">
        <v>2</v>
      </c>
      <c r="G28" s="28">
        <v>375990</v>
      </c>
      <c r="H28" s="29"/>
      <c r="I28" s="28">
        <v>359000</v>
      </c>
      <c r="J28" s="30"/>
      <c r="K28" s="28">
        <v>373000</v>
      </c>
      <c r="L28" s="30"/>
      <c r="M28" s="28">
        <v>368000</v>
      </c>
      <c r="N28" s="30"/>
    </row>
    <row r="29" spans="1:14" ht="11.25" customHeight="1">
      <c r="A29" s="25" t="s">
        <v>184</v>
      </c>
      <c r="B29" s="7"/>
      <c r="C29" s="26"/>
      <c r="D29" s="27"/>
      <c r="E29" s="31" t="s">
        <v>54</v>
      </c>
      <c r="F29" s="30"/>
      <c r="G29" s="28">
        <v>60000</v>
      </c>
      <c r="H29" s="30" t="s">
        <v>5</v>
      </c>
      <c r="I29" s="28">
        <v>60000</v>
      </c>
      <c r="J29" s="30" t="s">
        <v>5</v>
      </c>
      <c r="K29" s="28">
        <v>90000</v>
      </c>
      <c r="L29" s="30" t="s">
        <v>5</v>
      </c>
      <c r="M29" s="32">
        <v>90000</v>
      </c>
      <c r="N29" s="29"/>
    </row>
    <row r="30" spans="1:14" ht="11.25" customHeight="1">
      <c r="A30" s="25" t="s">
        <v>29</v>
      </c>
      <c r="B30" s="7"/>
      <c r="C30" s="26"/>
      <c r="D30" s="27"/>
      <c r="E30" s="28">
        <v>250000</v>
      </c>
      <c r="F30" s="30" t="s">
        <v>2</v>
      </c>
      <c r="G30" s="28">
        <v>248060</v>
      </c>
      <c r="H30" s="29"/>
      <c r="I30" s="28">
        <v>228000</v>
      </c>
      <c r="J30" s="30"/>
      <c r="K30" s="28">
        <v>169000</v>
      </c>
      <c r="L30" s="30" t="s">
        <v>5</v>
      </c>
      <c r="M30" s="32">
        <v>218000</v>
      </c>
      <c r="N30" s="30"/>
    </row>
    <row r="31" spans="1:14" ht="11.25" customHeight="1">
      <c r="A31" s="25" t="s">
        <v>30</v>
      </c>
      <c r="B31" s="7"/>
      <c r="C31" s="26"/>
      <c r="D31" s="27"/>
      <c r="E31" s="28">
        <v>740000</v>
      </c>
      <c r="F31" s="30" t="s">
        <v>2</v>
      </c>
      <c r="G31" s="28">
        <v>1060000</v>
      </c>
      <c r="H31" s="29"/>
      <c r="I31" s="28">
        <v>1046000</v>
      </c>
      <c r="J31" s="30"/>
      <c r="K31" s="28">
        <v>1168000</v>
      </c>
      <c r="L31" s="30"/>
      <c r="M31" s="28">
        <v>1281000</v>
      </c>
      <c r="N31" s="30"/>
    </row>
    <row r="32" spans="1:14" ht="11.25" customHeight="1">
      <c r="A32" s="25" t="s">
        <v>185</v>
      </c>
      <c r="B32" s="7"/>
      <c r="C32" s="26"/>
      <c r="D32" s="27"/>
      <c r="E32" s="33">
        <v>25000</v>
      </c>
      <c r="F32" s="20"/>
      <c r="G32" s="33">
        <v>25000</v>
      </c>
      <c r="H32" s="20"/>
      <c r="I32" s="33">
        <v>25000</v>
      </c>
      <c r="J32" s="20"/>
      <c r="K32" s="33">
        <v>22200</v>
      </c>
      <c r="L32" s="34" t="s">
        <v>5</v>
      </c>
      <c r="M32" s="35">
        <v>23700</v>
      </c>
      <c r="N32" s="20"/>
    </row>
    <row r="33" spans="1:14" ht="11.25" customHeight="1">
      <c r="A33" s="36" t="s">
        <v>19</v>
      </c>
      <c r="B33" s="7"/>
      <c r="C33" s="26"/>
      <c r="D33" s="27"/>
      <c r="E33" s="28">
        <f>ROUND(SUM(E25:E32),-4)</f>
        <v>1360000</v>
      </c>
      <c r="F33" s="30" t="s">
        <v>2</v>
      </c>
      <c r="G33" s="28">
        <f>SUM(G25:G32)</f>
        <v>1853050</v>
      </c>
      <c r="H33" s="30" t="s">
        <v>5</v>
      </c>
      <c r="I33" s="28">
        <f>SUM(I25:I32)</f>
        <v>1753000</v>
      </c>
      <c r="J33" s="30" t="s">
        <v>5</v>
      </c>
      <c r="K33" s="28">
        <f>ROUND(SUM(K25:K32),-4)</f>
        <v>1850000</v>
      </c>
      <c r="L33" s="30" t="s">
        <v>113</v>
      </c>
      <c r="M33" s="28">
        <f>ROUND(SUM(M25:M32),-4)</f>
        <v>2010000</v>
      </c>
      <c r="N33" s="30" t="s">
        <v>2</v>
      </c>
    </row>
    <row r="34" spans="1:14" ht="11.25" customHeight="1">
      <c r="A34" s="21" t="s">
        <v>31</v>
      </c>
      <c r="B34" s="7"/>
      <c r="C34" s="26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</row>
    <row r="35" spans="1:14" ht="11.25" customHeight="1">
      <c r="A35" s="24" t="s">
        <v>32</v>
      </c>
      <c r="B35" s="7"/>
      <c r="C35" s="26"/>
      <c r="D35" s="27"/>
      <c r="E35" s="28">
        <v>36900000</v>
      </c>
      <c r="F35" s="30" t="s">
        <v>2</v>
      </c>
      <c r="G35" s="28">
        <v>38738000</v>
      </c>
      <c r="H35" s="29"/>
      <c r="I35" s="28">
        <v>38636000</v>
      </c>
      <c r="J35" s="29"/>
      <c r="K35" s="28">
        <v>42899000</v>
      </c>
      <c r="L35" s="30" t="s">
        <v>5</v>
      </c>
      <c r="M35" s="28">
        <v>42830000</v>
      </c>
      <c r="N35" s="29"/>
    </row>
    <row r="36" spans="1:14" ht="11.25" customHeight="1">
      <c r="A36" s="24" t="s">
        <v>33</v>
      </c>
      <c r="B36" s="7"/>
      <c r="C36" s="26"/>
      <c r="D36" s="27"/>
      <c r="E36" s="28">
        <v>22500000</v>
      </c>
      <c r="F36" s="30"/>
      <c r="G36" s="28">
        <v>23200000</v>
      </c>
      <c r="H36" s="30"/>
      <c r="I36" s="28">
        <v>22180000</v>
      </c>
      <c r="J36" s="29"/>
      <c r="K36" s="28">
        <v>22387000</v>
      </c>
      <c r="L36" s="29"/>
      <c r="M36" s="28">
        <v>24510000</v>
      </c>
      <c r="N36" s="29"/>
    </row>
    <row r="37" spans="1:14" ht="11.25" customHeight="1">
      <c r="A37" s="24" t="s">
        <v>34</v>
      </c>
      <c r="B37" s="7"/>
      <c r="C37" s="26"/>
      <c r="D37" s="27"/>
      <c r="E37" s="28">
        <v>2054000</v>
      </c>
      <c r="F37" s="29"/>
      <c r="G37" s="28">
        <v>2034000</v>
      </c>
      <c r="H37" s="29"/>
      <c r="I37" s="28">
        <v>2293000</v>
      </c>
      <c r="J37" s="29"/>
      <c r="K37" s="28">
        <v>2759000</v>
      </c>
      <c r="L37" s="29"/>
      <c r="M37" s="28">
        <v>2800000</v>
      </c>
      <c r="N37" s="29"/>
    </row>
    <row r="38" spans="1:14" ht="11.25" customHeight="1">
      <c r="A38" s="13" t="s">
        <v>128</v>
      </c>
      <c r="B38" s="7"/>
      <c r="C38" s="26"/>
      <c r="D38" s="27"/>
      <c r="E38" s="28">
        <v>13000</v>
      </c>
      <c r="F38" s="30" t="s">
        <v>5</v>
      </c>
      <c r="G38" s="28">
        <v>15000</v>
      </c>
      <c r="H38" s="30" t="s">
        <v>113</v>
      </c>
      <c r="I38" s="28">
        <v>61400</v>
      </c>
      <c r="J38" s="30" t="s">
        <v>5</v>
      </c>
      <c r="K38" s="28">
        <v>56300</v>
      </c>
      <c r="L38" s="30" t="s">
        <v>5</v>
      </c>
      <c r="M38" s="28">
        <v>62000</v>
      </c>
      <c r="N38" s="29"/>
    </row>
    <row r="39" spans="1:14" ht="11.25" customHeight="1">
      <c r="A39" s="13" t="s">
        <v>186</v>
      </c>
      <c r="B39" s="7"/>
      <c r="C39" s="26"/>
      <c r="D39" s="27"/>
      <c r="E39" s="28">
        <v>3</v>
      </c>
      <c r="F39" s="29"/>
      <c r="G39" s="28">
        <v>3</v>
      </c>
      <c r="H39" s="29"/>
      <c r="I39" s="28">
        <v>2000</v>
      </c>
      <c r="J39" s="29"/>
      <c r="K39" s="28">
        <v>2200</v>
      </c>
      <c r="L39" s="29"/>
      <c r="M39" s="28">
        <v>2500</v>
      </c>
      <c r="N39" s="29"/>
    </row>
    <row r="40" spans="1:14" ht="11.25" customHeight="1">
      <c r="A40" s="13" t="s">
        <v>35</v>
      </c>
      <c r="B40" s="7"/>
      <c r="C40" s="26"/>
      <c r="D40" s="27"/>
      <c r="E40" s="28"/>
      <c r="F40" s="29"/>
      <c r="G40" s="28"/>
      <c r="H40" s="29"/>
      <c r="I40" s="28"/>
      <c r="J40" s="29"/>
      <c r="K40" s="28"/>
      <c r="L40" s="29"/>
      <c r="M40" s="28"/>
      <c r="N40" s="29"/>
    </row>
    <row r="41" spans="1:14" ht="11.25" customHeight="1">
      <c r="A41" s="17" t="s">
        <v>22</v>
      </c>
      <c r="B41" s="7"/>
      <c r="C41" s="26"/>
      <c r="D41" s="27"/>
      <c r="E41" s="28">
        <v>2590900</v>
      </c>
      <c r="F41" s="29"/>
      <c r="G41" s="28">
        <v>2362000</v>
      </c>
      <c r="H41" s="29"/>
      <c r="I41" s="28">
        <v>2260000</v>
      </c>
      <c r="J41" s="30"/>
      <c r="K41" s="28">
        <v>1606400</v>
      </c>
      <c r="L41" s="30"/>
      <c r="M41" s="28">
        <v>1719600</v>
      </c>
      <c r="N41" s="30"/>
    </row>
    <row r="42" spans="1:14" ht="11.25" customHeight="1">
      <c r="A42" s="17" t="s">
        <v>187</v>
      </c>
      <c r="B42" s="7"/>
      <c r="C42" s="26"/>
      <c r="D42" s="27"/>
      <c r="E42" s="28">
        <v>880000</v>
      </c>
      <c r="F42" s="29"/>
      <c r="G42" s="28">
        <v>810000</v>
      </c>
      <c r="H42" s="30"/>
      <c r="I42" s="28">
        <v>770000</v>
      </c>
      <c r="J42" s="29"/>
      <c r="K42" s="28">
        <v>546000</v>
      </c>
      <c r="L42" s="30" t="s">
        <v>5</v>
      </c>
      <c r="M42" s="28">
        <v>580000</v>
      </c>
      <c r="N42" s="29"/>
    </row>
    <row r="43" spans="1:14" ht="11.25" customHeight="1">
      <c r="A43" s="13" t="s">
        <v>188</v>
      </c>
      <c r="B43" s="7"/>
      <c r="C43" s="26"/>
      <c r="D43" s="27"/>
      <c r="E43" s="28"/>
      <c r="F43" s="29"/>
      <c r="G43" s="28"/>
      <c r="H43" s="29"/>
      <c r="I43" s="28"/>
      <c r="J43" s="29"/>
      <c r="K43" s="28"/>
      <c r="L43" s="29"/>
      <c r="M43" s="28"/>
      <c r="N43" s="29"/>
    </row>
    <row r="44" spans="1:14" ht="11.25" customHeight="1">
      <c r="A44" s="17" t="s">
        <v>114</v>
      </c>
      <c r="B44" s="7"/>
      <c r="C44" s="26"/>
      <c r="D44" s="27"/>
      <c r="E44" s="28">
        <v>2000</v>
      </c>
      <c r="F44" s="29"/>
      <c r="G44" s="28">
        <v>2000</v>
      </c>
      <c r="H44" s="29"/>
      <c r="I44" s="28">
        <v>6000</v>
      </c>
      <c r="J44" s="30"/>
      <c r="K44" s="28">
        <v>12000</v>
      </c>
      <c r="L44" s="29"/>
      <c r="M44" s="28">
        <v>12000</v>
      </c>
      <c r="N44" s="29"/>
    </row>
    <row r="45" spans="1:14" ht="11.25" customHeight="1">
      <c r="A45" s="17" t="s">
        <v>115</v>
      </c>
      <c r="B45" s="7"/>
      <c r="C45" s="26"/>
      <c r="D45" s="27"/>
      <c r="E45" s="31" t="s">
        <v>54</v>
      </c>
      <c r="F45" s="29"/>
      <c r="G45" s="28">
        <v>12000</v>
      </c>
      <c r="H45" s="29"/>
      <c r="I45" s="28">
        <v>14000</v>
      </c>
      <c r="J45" s="29"/>
      <c r="K45" s="28">
        <v>18000</v>
      </c>
      <c r="L45" s="29"/>
      <c r="M45" s="28">
        <v>18000</v>
      </c>
      <c r="N45" s="29"/>
    </row>
    <row r="46" spans="1:14" ht="11.25" customHeight="1">
      <c r="A46" s="111" t="s">
        <v>10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4" ht="11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ht="11.2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ht="11.2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1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ht="11.2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1:14" ht="11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11.2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4" ht="11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1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ht="11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11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ht="11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1:14" ht="11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1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ht="11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1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1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ht="11.25" customHeight="1">
      <c r="A64" s="112" t="s">
        <v>133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</row>
    <row r="65" spans="1:14" ht="11.25" customHeight="1">
      <c r="A65" s="112" t="s">
        <v>177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</row>
    <row r="66" spans="1:14" ht="11.2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1.25" customHeight="1">
      <c r="A67" s="112" t="s">
        <v>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ht="11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</row>
    <row r="69" spans="1:14" ht="11.25" customHeight="1">
      <c r="A69" s="109" t="s">
        <v>14</v>
      </c>
      <c r="B69" s="109"/>
      <c r="C69" s="109"/>
      <c r="D69" s="7"/>
      <c r="E69" s="8" t="s">
        <v>6</v>
      </c>
      <c r="F69" s="9"/>
      <c r="G69" s="8" t="s">
        <v>8</v>
      </c>
      <c r="H69" s="9"/>
      <c r="I69" s="8" t="s">
        <v>9</v>
      </c>
      <c r="J69" s="9"/>
      <c r="K69" s="8" t="s">
        <v>112</v>
      </c>
      <c r="L69" s="9"/>
      <c r="M69" s="8" t="s">
        <v>125</v>
      </c>
      <c r="N69" s="9"/>
    </row>
    <row r="70" spans="1:14" ht="11.25" customHeight="1">
      <c r="A70" s="109" t="s">
        <v>210</v>
      </c>
      <c r="B70" s="109"/>
      <c r="C70" s="109"/>
      <c r="D70" s="27"/>
      <c r="E70" s="28"/>
      <c r="F70" s="30"/>
      <c r="G70" s="28"/>
      <c r="H70" s="30"/>
      <c r="I70" s="28"/>
      <c r="J70" s="29"/>
      <c r="K70" s="28"/>
      <c r="L70" s="29"/>
      <c r="M70" s="28"/>
      <c r="N70" s="29"/>
    </row>
    <row r="71" spans="1:14" ht="11.25" customHeight="1">
      <c r="A71" s="13" t="s">
        <v>37</v>
      </c>
      <c r="B71" s="7"/>
      <c r="C71" s="26"/>
      <c r="D71" s="27"/>
      <c r="E71" s="28"/>
      <c r="F71" s="29"/>
      <c r="G71" s="28"/>
      <c r="H71" s="29"/>
      <c r="I71" s="28"/>
      <c r="J71" s="29"/>
      <c r="K71" s="28"/>
      <c r="L71" s="29"/>
      <c r="M71" s="28"/>
      <c r="N71" s="29"/>
    </row>
    <row r="72" spans="1:14" ht="11.25" customHeight="1">
      <c r="A72" s="17" t="s">
        <v>38</v>
      </c>
      <c r="B72" s="7"/>
      <c r="C72" s="26"/>
      <c r="D72" s="27"/>
      <c r="E72" s="28"/>
      <c r="F72" s="29"/>
      <c r="G72" s="28"/>
      <c r="H72" s="29"/>
      <c r="I72" s="28"/>
      <c r="J72" s="29"/>
      <c r="K72" s="28"/>
      <c r="L72" s="29"/>
      <c r="M72" s="28"/>
      <c r="N72" s="29"/>
    </row>
    <row r="73" spans="1:14" ht="11.25" customHeight="1">
      <c r="A73" s="21" t="s">
        <v>22</v>
      </c>
      <c r="B73" s="7"/>
      <c r="C73" s="26"/>
      <c r="D73" s="27"/>
      <c r="E73" s="28">
        <v>420500</v>
      </c>
      <c r="F73" s="29"/>
      <c r="G73" s="28">
        <v>370000</v>
      </c>
      <c r="H73" s="30" t="s">
        <v>2</v>
      </c>
      <c r="I73" s="28">
        <v>375000</v>
      </c>
      <c r="J73" s="30" t="s">
        <v>2</v>
      </c>
      <c r="K73" s="28">
        <v>470000</v>
      </c>
      <c r="L73" s="29"/>
      <c r="M73" s="28">
        <v>500000</v>
      </c>
      <c r="N73" s="29"/>
    </row>
    <row r="74" spans="1:14" ht="11.25" customHeight="1">
      <c r="A74" s="21" t="s">
        <v>189</v>
      </c>
      <c r="B74" s="7"/>
      <c r="C74" s="26"/>
      <c r="D74" s="27"/>
      <c r="E74" s="28">
        <v>257000</v>
      </c>
      <c r="F74" s="29"/>
      <c r="G74" s="28">
        <v>226000</v>
      </c>
      <c r="H74" s="29"/>
      <c r="I74" s="28">
        <v>229000</v>
      </c>
      <c r="J74" s="29"/>
      <c r="K74" s="28">
        <v>287000</v>
      </c>
      <c r="L74" s="29"/>
      <c r="M74" s="28">
        <f>M73*0.61</f>
        <v>305000</v>
      </c>
      <c r="N74" s="29"/>
    </row>
    <row r="75" spans="1:14" ht="11.25" customHeight="1">
      <c r="A75" s="17" t="s">
        <v>190</v>
      </c>
      <c r="B75" s="7"/>
      <c r="C75" s="26"/>
      <c r="D75" s="27"/>
      <c r="E75" s="28">
        <v>60000</v>
      </c>
      <c r="F75" s="29"/>
      <c r="G75" s="28">
        <v>60000</v>
      </c>
      <c r="H75" s="29"/>
      <c r="I75" s="28">
        <v>60000</v>
      </c>
      <c r="J75" s="29"/>
      <c r="K75" s="28">
        <v>60000</v>
      </c>
      <c r="L75" s="29"/>
      <c r="M75" s="28">
        <v>60000</v>
      </c>
      <c r="N75" s="29"/>
    </row>
    <row r="76" spans="1:14" ht="11.25" customHeight="1">
      <c r="A76" s="17" t="s">
        <v>127</v>
      </c>
      <c r="B76" s="7"/>
      <c r="C76" s="26"/>
      <c r="D76" s="27"/>
      <c r="E76" s="28">
        <v>6934</v>
      </c>
      <c r="F76" s="29"/>
      <c r="G76" s="28">
        <v>7497</v>
      </c>
      <c r="H76" s="29"/>
      <c r="I76" s="28">
        <v>8397</v>
      </c>
      <c r="J76" s="29"/>
      <c r="K76" s="28">
        <v>9997</v>
      </c>
      <c r="L76" s="29"/>
      <c r="M76" s="28">
        <v>9745</v>
      </c>
      <c r="N76" s="29"/>
    </row>
    <row r="77" spans="1:14" ht="11.25" customHeight="1">
      <c r="A77" s="13" t="s">
        <v>191</v>
      </c>
      <c r="B77" s="7"/>
      <c r="C77" s="26"/>
      <c r="D77" s="27"/>
      <c r="E77" s="28">
        <v>35000</v>
      </c>
      <c r="F77" s="29"/>
      <c r="G77" s="28">
        <v>35000</v>
      </c>
      <c r="H77" s="30"/>
      <c r="I77" s="28">
        <v>35000</v>
      </c>
      <c r="J77" s="29"/>
      <c r="K77" s="28">
        <v>35000</v>
      </c>
      <c r="L77" s="29"/>
      <c r="M77" s="28">
        <v>35000</v>
      </c>
      <c r="N77" s="29"/>
    </row>
    <row r="78" spans="1:14" ht="11.25" customHeight="1">
      <c r="A78" s="109" t="s">
        <v>104</v>
      </c>
      <c r="B78" s="109"/>
      <c r="C78" s="109"/>
      <c r="D78" s="27"/>
      <c r="E78" s="28"/>
      <c r="F78" s="29"/>
      <c r="G78" s="28"/>
      <c r="H78" s="29"/>
      <c r="I78" s="28"/>
      <c r="J78" s="29"/>
      <c r="K78" s="28"/>
      <c r="L78" s="29"/>
      <c r="M78" s="28"/>
      <c r="N78" s="29"/>
    </row>
    <row r="79" spans="1:14" ht="11.25" customHeight="1">
      <c r="A79" s="13" t="s">
        <v>129</v>
      </c>
      <c r="B79" s="17"/>
      <c r="C79" s="37" t="s">
        <v>46</v>
      </c>
      <c r="D79" s="27"/>
      <c r="E79" s="28">
        <v>1324</v>
      </c>
      <c r="F79" s="30" t="s">
        <v>5</v>
      </c>
      <c r="G79" s="28">
        <v>1878</v>
      </c>
      <c r="H79" s="30" t="s">
        <v>5</v>
      </c>
      <c r="I79" s="28">
        <v>3138</v>
      </c>
      <c r="J79" s="30" t="s">
        <v>5</v>
      </c>
      <c r="K79" s="28">
        <v>700</v>
      </c>
      <c r="L79" s="30" t="s">
        <v>2</v>
      </c>
      <c r="M79" s="28">
        <v>700</v>
      </c>
      <c r="N79" s="30" t="s">
        <v>2</v>
      </c>
    </row>
    <row r="80" spans="1:14" ht="11.25" customHeight="1">
      <c r="A80" s="13" t="s">
        <v>39</v>
      </c>
      <c r="B80" s="7"/>
      <c r="C80" s="26"/>
      <c r="D80" s="27"/>
      <c r="E80" s="28">
        <v>8923000</v>
      </c>
      <c r="F80" s="30"/>
      <c r="G80" s="28">
        <v>10635000</v>
      </c>
      <c r="H80" s="29"/>
      <c r="I80" s="28">
        <v>12183000</v>
      </c>
      <c r="J80" s="29"/>
      <c r="K80" s="28">
        <v>13732000</v>
      </c>
      <c r="L80" s="29"/>
      <c r="M80" s="28">
        <v>15000000</v>
      </c>
      <c r="N80" s="29"/>
    </row>
    <row r="81" spans="1:14" ht="11.25" customHeight="1">
      <c r="A81" s="13" t="s">
        <v>117</v>
      </c>
      <c r="B81" s="7"/>
      <c r="C81" s="26"/>
      <c r="D81" s="27"/>
      <c r="E81" s="28"/>
      <c r="F81" s="29"/>
      <c r="G81" s="28"/>
      <c r="H81" s="29"/>
      <c r="I81" s="28"/>
      <c r="J81" s="29"/>
      <c r="K81" s="28"/>
      <c r="L81" s="29"/>
      <c r="M81" s="28"/>
      <c r="N81" s="29"/>
    </row>
    <row r="82" spans="1:14" ht="11.25" customHeight="1">
      <c r="A82" s="17" t="s">
        <v>118</v>
      </c>
      <c r="B82" s="7"/>
      <c r="C82" s="26"/>
      <c r="D82" s="27"/>
      <c r="E82" s="31" t="s">
        <v>54</v>
      </c>
      <c r="F82" s="29"/>
      <c r="G82" s="31" t="s">
        <v>54</v>
      </c>
      <c r="H82" s="29"/>
      <c r="I82" s="28">
        <v>118000</v>
      </c>
      <c r="J82" s="29"/>
      <c r="K82" s="28">
        <v>294000</v>
      </c>
      <c r="L82" s="29"/>
      <c r="M82" s="28">
        <v>652000</v>
      </c>
      <c r="N82" s="29"/>
    </row>
    <row r="83" spans="1:14" ht="11.25" customHeight="1">
      <c r="A83" s="17" t="s">
        <v>192</v>
      </c>
      <c r="B83" s="7"/>
      <c r="C83" s="26"/>
      <c r="D83" s="27"/>
      <c r="E83" s="28">
        <v>300000</v>
      </c>
      <c r="F83" s="29"/>
      <c r="G83" s="28">
        <v>300000</v>
      </c>
      <c r="H83" s="29"/>
      <c r="I83" s="28">
        <v>300000</v>
      </c>
      <c r="J83" s="29"/>
      <c r="K83" s="28">
        <v>300000</v>
      </c>
      <c r="L83" s="29"/>
      <c r="M83" s="28">
        <v>300000</v>
      </c>
      <c r="N83" s="29"/>
    </row>
    <row r="84" spans="1:14" ht="11.25" customHeight="1">
      <c r="A84" s="17" t="s">
        <v>40</v>
      </c>
      <c r="B84" s="7"/>
      <c r="C84" s="26"/>
      <c r="D84" s="27"/>
      <c r="E84" s="28">
        <v>169900</v>
      </c>
      <c r="F84" s="30" t="s">
        <v>5</v>
      </c>
      <c r="G84" s="28">
        <v>202300</v>
      </c>
      <c r="H84" s="30" t="s">
        <v>5</v>
      </c>
      <c r="I84" s="28">
        <v>216600</v>
      </c>
      <c r="J84" s="30" t="s">
        <v>5</v>
      </c>
      <c r="K84" s="28">
        <v>251000</v>
      </c>
      <c r="L84" s="29"/>
      <c r="M84" s="28">
        <v>244000</v>
      </c>
      <c r="N84" s="29"/>
    </row>
    <row r="85" spans="1:14" ht="11.25" customHeight="1">
      <c r="A85" s="13" t="s">
        <v>193</v>
      </c>
      <c r="B85" s="7"/>
      <c r="C85" s="38" t="s">
        <v>47</v>
      </c>
      <c r="D85" s="27"/>
      <c r="E85" s="28">
        <v>8000000</v>
      </c>
      <c r="F85" s="29"/>
      <c r="G85" s="28">
        <v>8000000</v>
      </c>
      <c r="H85" s="29"/>
      <c r="I85" s="28">
        <v>8000000</v>
      </c>
      <c r="J85" s="29"/>
      <c r="K85" s="28">
        <v>8000000</v>
      </c>
      <c r="L85" s="29"/>
      <c r="M85" s="28">
        <v>8000000</v>
      </c>
      <c r="N85" s="29"/>
    </row>
    <row r="86" spans="1:14" ht="11.25" customHeight="1">
      <c r="A86" s="13" t="s">
        <v>116</v>
      </c>
      <c r="B86" s="7"/>
      <c r="C86" s="38"/>
      <c r="D86" s="27"/>
      <c r="E86" s="31" t="s">
        <v>4</v>
      </c>
      <c r="F86" s="29"/>
      <c r="G86" s="31">
        <v>48800</v>
      </c>
      <c r="H86" s="30" t="s">
        <v>5</v>
      </c>
      <c r="I86" s="28">
        <v>63930</v>
      </c>
      <c r="J86" s="29"/>
      <c r="K86" s="28">
        <v>67313</v>
      </c>
      <c r="L86" s="30" t="s">
        <v>5</v>
      </c>
      <c r="M86" s="28">
        <v>76305</v>
      </c>
      <c r="N86" s="29"/>
    </row>
    <row r="87" spans="1:14" ht="11.25" customHeight="1">
      <c r="A87" s="13" t="s">
        <v>56</v>
      </c>
      <c r="B87" s="7"/>
      <c r="C87" s="26"/>
      <c r="D87" s="27"/>
      <c r="E87" s="28">
        <v>11000</v>
      </c>
      <c r="F87" s="30" t="s">
        <v>5</v>
      </c>
      <c r="G87" s="28">
        <v>10960</v>
      </c>
      <c r="H87" s="30" t="s">
        <v>5</v>
      </c>
      <c r="I87" s="28">
        <v>10400</v>
      </c>
      <c r="J87" s="30" t="s">
        <v>5</v>
      </c>
      <c r="K87" s="28">
        <v>5800</v>
      </c>
      <c r="L87" s="30" t="s">
        <v>5</v>
      </c>
      <c r="M87" s="28">
        <v>5800</v>
      </c>
      <c r="N87" s="30" t="s">
        <v>2</v>
      </c>
    </row>
    <row r="88" spans="1:14" ht="11.25" customHeight="1">
      <c r="A88" s="13" t="s">
        <v>1</v>
      </c>
      <c r="B88" s="17"/>
      <c r="C88" s="37"/>
      <c r="D88" s="27"/>
      <c r="E88" s="28">
        <v>264000</v>
      </c>
      <c r="F88" s="29"/>
      <c r="G88" s="28">
        <v>337000</v>
      </c>
      <c r="H88" s="30"/>
      <c r="I88" s="28">
        <v>380600</v>
      </c>
      <c r="J88" s="30"/>
      <c r="K88" s="28">
        <v>375900</v>
      </c>
      <c r="L88" s="30"/>
      <c r="M88" s="28">
        <v>741580</v>
      </c>
      <c r="N88" s="30"/>
    </row>
    <row r="89" spans="1:14" ht="11.25" customHeight="1">
      <c r="A89" s="13" t="s">
        <v>194</v>
      </c>
      <c r="B89" s="7"/>
      <c r="C89" s="26"/>
      <c r="D89" s="27"/>
      <c r="E89" s="28">
        <v>3900000</v>
      </c>
      <c r="F89" s="30"/>
      <c r="G89" s="28">
        <v>3900000</v>
      </c>
      <c r="H89" s="30"/>
      <c r="I89" s="28">
        <v>4300000</v>
      </c>
      <c r="J89" s="30" t="s">
        <v>150</v>
      </c>
      <c r="K89" s="28">
        <v>4200000</v>
      </c>
      <c r="L89" s="30"/>
      <c r="M89" s="28">
        <v>4200000</v>
      </c>
      <c r="N89" s="30"/>
    </row>
    <row r="90" spans="1:14" ht="11.25" customHeight="1">
      <c r="A90" s="13" t="s">
        <v>195</v>
      </c>
      <c r="B90" s="7"/>
      <c r="C90" s="26"/>
      <c r="D90" s="27"/>
      <c r="E90" s="28">
        <v>10000</v>
      </c>
      <c r="F90" s="30" t="s">
        <v>113</v>
      </c>
      <c r="G90" s="28">
        <v>10100</v>
      </c>
      <c r="H90" s="30" t="s">
        <v>5</v>
      </c>
      <c r="I90" s="28">
        <v>13100</v>
      </c>
      <c r="J90" s="30" t="s">
        <v>5</v>
      </c>
      <c r="K90" s="28">
        <v>8100</v>
      </c>
      <c r="L90" s="30" t="s">
        <v>5</v>
      </c>
      <c r="M90" s="28">
        <v>11900</v>
      </c>
      <c r="N90" s="30" t="s">
        <v>2</v>
      </c>
    </row>
    <row r="91" spans="1:14" ht="11.25" customHeight="1">
      <c r="A91" s="13" t="s">
        <v>119</v>
      </c>
      <c r="B91" s="7"/>
      <c r="C91" s="26"/>
      <c r="D91" s="10"/>
      <c r="E91" s="39">
        <v>3863000</v>
      </c>
      <c r="F91" s="18"/>
      <c r="G91" s="39">
        <v>4393000</v>
      </c>
      <c r="H91" s="18"/>
      <c r="I91" s="39">
        <v>4811000</v>
      </c>
      <c r="J91" s="18"/>
      <c r="K91" s="39">
        <v>5996000</v>
      </c>
      <c r="L91" s="18"/>
      <c r="M91" s="39">
        <v>5548000</v>
      </c>
      <c r="N91" s="18"/>
    </row>
    <row r="92" spans="1:14" ht="11.25" customHeight="1">
      <c r="A92" s="13" t="s">
        <v>196</v>
      </c>
      <c r="B92" s="7"/>
      <c r="C92" s="26"/>
      <c r="D92" s="27"/>
      <c r="E92" s="28">
        <v>656000</v>
      </c>
      <c r="F92" s="30" t="s">
        <v>150</v>
      </c>
      <c r="G92" s="28">
        <v>650000</v>
      </c>
      <c r="H92" s="29"/>
      <c r="I92" s="28">
        <v>700000</v>
      </c>
      <c r="J92" s="29"/>
      <c r="K92" s="28">
        <v>700000</v>
      </c>
      <c r="L92" s="29"/>
      <c r="M92" s="28">
        <v>700000</v>
      </c>
      <c r="N92" s="29"/>
    </row>
    <row r="93" spans="1:14" ht="11.25" customHeight="1">
      <c r="A93" s="13" t="s">
        <v>197</v>
      </c>
      <c r="B93" s="7"/>
      <c r="C93" s="26"/>
      <c r="D93" s="27"/>
      <c r="E93" s="39">
        <v>142000</v>
      </c>
      <c r="F93" s="12"/>
      <c r="G93" s="39">
        <v>136000</v>
      </c>
      <c r="H93" s="18"/>
      <c r="I93" s="39">
        <v>139000</v>
      </c>
      <c r="J93" s="18" t="s">
        <v>5</v>
      </c>
      <c r="K93" s="39">
        <v>133000</v>
      </c>
      <c r="L93" s="18" t="s">
        <v>5</v>
      </c>
      <c r="M93" s="39">
        <v>135000</v>
      </c>
      <c r="N93" s="12"/>
    </row>
    <row r="94" spans="1:14" ht="11.25" customHeight="1">
      <c r="A94" s="13" t="s">
        <v>120</v>
      </c>
      <c r="B94" s="7"/>
      <c r="C94" s="26"/>
      <c r="D94" s="27"/>
      <c r="E94" s="39">
        <v>1113000</v>
      </c>
      <c r="F94" s="12"/>
      <c r="G94" s="39">
        <v>1425000</v>
      </c>
      <c r="H94" s="18"/>
      <c r="I94" s="39">
        <v>606000</v>
      </c>
      <c r="J94" s="12"/>
      <c r="K94" s="39">
        <v>1493000</v>
      </c>
      <c r="L94" s="12"/>
      <c r="M94" s="39">
        <v>1660000</v>
      </c>
      <c r="N94" s="12"/>
    </row>
    <row r="95" spans="1:14" ht="11.25" customHeight="1">
      <c r="A95" s="13" t="s">
        <v>130</v>
      </c>
      <c r="B95" s="7"/>
      <c r="C95" s="26"/>
      <c r="D95" s="27"/>
      <c r="E95" s="39">
        <v>60000</v>
      </c>
      <c r="F95" s="12"/>
      <c r="G95" s="39">
        <v>62000</v>
      </c>
      <c r="H95" s="18"/>
      <c r="I95" s="39">
        <v>64000</v>
      </c>
      <c r="J95" s="12"/>
      <c r="K95" s="39">
        <v>65000</v>
      </c>
      <c r="L95" s="12"/>
      <c r="M95" s="39">
        <v>65000</v>
      </c>
      <c r="N95" s="18" t="s">
        <v>2</v>
      </c>
    </row>
    <row r="96" spans="1:14" ht="11.25" customHeight="1">
      <c r="A96" s="109" t="s">
        <v>105</v>
      </c>
      <c r="B96" s="109"/>
      <c r="C96" s="109"/>
      <c r="D96" s="27"/>
      <c r="E96" s="40"/>
      <c r="F96" s="15"/>
      <c r="G96" s="40"/>
      <c r="H96" s="15"/>
      <c r="I96" s="40"/>
      <c r="J96" s="15"/>
      <c r="K96" s="40"/>
      <c r="L96" s="15"/>
      <c r="M96" s="40"/>
      <c r="N96" s="15"/>
    </row>
    <row r="97" spans="1:14" ht="11.25" customHeight="1">
      <c r="A97" s="13" t="s">
        <v>122</v>
      </c>
      <c r="B97" s="17"/>
      <c r="C97" s="38"/>
      <c r="D97" s="27"/>
      <c r="E97" s="28"/>
      <c r="F97" s="29"/>
      <c r="G97" s="28"/>
      <c r="H97" s="29"/>
      <c r="I97" s="28"/>
      <c r="J97" s="29"/>
      <c r="K97" s="28"/>
      <c r="L97" s="29"/>
      <c r="M97" s="28"/>
      <c r="N97" s="29"/>
    </row>
    <row r="98" spans="1:14" ht="11.25" customHeight="1">
      <c r="A98" s="41" t="s">
        <v>42</v>
      </c>
      <c r="B98" s="17"/>
      <c r="C98" s="38" t="s">
        <v>48</v>
      </c>
      <c r="D98" s="27"/>
      <c r="E98" s="28">
        <v>14427</v>
      </c>
      <c r="F98" s="29"/>
      <c r="G98" s="28">
        <v>18295</v>
      </c>
      <c r="H98" s="29"/>
      <c r="I98" s="28">
        <v>16204</v>
      </c>
      <c r="J98" s="30"/>
      <c r="K98" s="28">
        <v>13444</v>
      </c>
      <c r="L98" s="30" t="s">
        <v>5</v>
      </c>
      <c r="M98" s="32">
        <v>13000</v>
      </c>
      <c r="N98" s="30" t="s">
        <v>2</v>
      </c>
    </row>
    <row r="99" spans="1:14" ht="11.25" customHeight="1">
      <c r="A99" s="41" t="s">
        <v>43</v>
      </c>
      <c r="B99" s="17"/>
      <c r="C99" s="38" t="s">
        <v>0</v>
      </c>
      <c r="D99" s="27"/>
      <c r="E99" s="28">
        <v>63866</v>
      </c>
      <c r="F99" s="29"/>
      <c r="G99" s="28">
        <v>62100</v>
      </c>
      <c r="H99" s="29"/>
      <c r="I99" s="28">
        <v>58000</v>
      </c>
      <c r="J99" s="29"/>
      <c r="K99" s="28">
        <v>66600</v>
      </c>
      <c r="L99" s="30" t="s">
        <v>5</v>
      </c>
      <c r="M99" s="32">
        <v>62255</v>
      </c>
      <c r="N99" s="30"/>
    </row>
    <row r="100" spans="1:14" ht="11.25" customHeight="1">
      <c r="A100" s="41" t="s">
        <v>44</v>
      </c>
      <c r="B100" s="17"/>
      <c r="C100" s="38" t="s">
        <v>0</v>
      </c>
      <c r="D100" s="27"/>
      <c r="E100" s="33">
        <v>950</v>
      </c>
      <c r="F100" s="20"/>
      <c r="G100" s="33">
        <v>3000</v>
      </c>
      <c r="H100" s="20"/>
      <c r="I100" s="33">
        <v>355</v>
      </c>
      <c r="J100" s="34"/>
      <c r="K100" s="33">
        <v>231</v>
      </c>
      <c r="L100" s="34" t="s">
        <v>5</v>
      </c>
      <c r="M100" s="33">
        <v>182</v>
      </c>
      <c r="N100" s="20"/>
    </row>
    <row r="101" spans="1:14" ht="11.25" customHeight="1">
      <c r="A101" s="42" t="s">
        <v>19</v>
      </c>
      <c r="B101" s="17"/>
      <c r="C101" s="38" t="s">
        <v>0</v>
      </c>
      <c r="D101" s="27"/>
      <c r="E101" s="28">
        <f>SUM(E98:E100)</f>
        <v>79243</v>
      </c>
      <c r="F101" s="29"/>
      <c r="G101" s="28">
        <f>SUM(G98:G100)</f>
        <v>83395</v>
      </c>
      <c r="H101" s="29"/>
      <c r="I101" s="28">
        <f>SUM(I98:I100)</f>
        <v>74559</v>
      </c>
      <c r="J101" s="30"/>
      <c r="K101" s="28">
        <f>SUM(K98:K100)</f>
        <v>80275</v>
      </c>
      <c r="L101" s="30" t="s">
        <v>5</v>
      </c>
      <c r="M101" s="28">
        <f>SUM(M98:M100)</f>
        <v>75437</v>
      </c>
      <c r="N101" s="29"/>
    </row>
    <row r="102" spans="1:14" ht="11.25" customHeight="1">
      <c r="A102" s="41" t="s">
        <v>121</v>
      </c>
      <c r="B102" s="17"/>
      <c r="C102" s="38" t="s">
        <v>0</v>
      </c>
      <c r="D102" s="27"/>
      <c r="E102" s="28">
        <v>59800</v>
      </c>
      <c r="F102" s="29"/>
      <c r="G102" s="28">
        <v>59400</v>
      </c>
      <c r="H102" s="29"/>
      <c r="I102" s="28">
        <v>60400</v>
      </c>
      <c r="J102" s="30"/>
      <c r="K102" s="28">
        <v>61439</v>
      </c>
      <c r="L102" s="30" t="s">
        <v>5</v>
      </c>
      <c r="M102" s="28">
        <v>58739</v>
      </c>
      <c r="N102" s="29"/>
    </row>
    <row r="103" spans="1:14" ht="11.25" customHeight="1">
      <c r="A103" s="13" t="s">
        <v>45</v>
      </c>
      <c r="B103" s="7"/>
      <c r="C103" s="26"/>
      <c r="D103" s="27"/>
      <c r="E103" s="28">
        <v>19300000</v>
      </c>
      <c r="F103" s="30"/>
      <c r="G103" s="28">
        <v>18858000</v>
      </c>
      <c r="H103" s="29"/>
      <c r="I103" s="28">
        <v>21999000</v>
      </c>
      <c r="J103" s="29"/>
      <c r="K103" s="28">
        <v>19200000</v>
      </c>
      <c r="L103" s="29"/>
      <c r="M103" s="28">
        <v>20143000</v>
      </c>
      <c r="N103" s="29"/>
    </row>
    <row r="104" spans="1:14" ht="11.25" customHeight="1">
      <c r="A104" s="13" t="s">
        <v>3</v>
      </c>
      <c r="B104" s="17"/>
      <c r="C104" s="38" t="s">
        <v>12</v>
      </c>
      <c r="D104" s="27"/>
      <c r="E104" s="28">
        <v>18600000</v>
      </c>
      <c r="F104" s="30"/>
      <c r="G104" s="28">
        <v>20400000</v>
      </c>
      <c r="H104" s="30"/>
      <c r="I104" s="28">
        <v>20788000</v>
      </c>
      <c r="J104" s="30"/>
      <c r="K104" s="28">
        <v>21094000</v>
      </c>
      <c r="L104" s="30" t="s">
        <v>5</v>
      </c>
      <c r="M104" s="28">
        <v>21104000</v>
      </c>
      <c r="N104" s="29"/>
    </row>
    <row r="105" spans="1:14" ht="11.25" customHeight="1">
      <c r="A105" s="13" t="s">
        <v>126</v>
      </c>
      <c r="B105" s="7"/>
      <c r="C105" s="26"/>
      <c r="D105" s="27"/>
      <c r="E105" s="28">
        <v>559000</v>
      </c>
      <c r="F105" s="30" t="s">
        <v>113</v>
      </c>
      <c r="G105" s="28">
        <v>544000</v>
      </c>
      <c r="H105" s="30" t="s">
        <v>5</v>
      </c>
      <c r="I105" s="28">
        <v>639000</v>
      </c>
      <c r="J105" s="30" t="s">
        <v>5</v>
      </c>
      <c r="K105" s="28">
        <v>462000</v>
      </c>
      <c r="L105" s="30" t="s">
        <v>5</v>
      </c>
      <c r="M105" s="28">
        <v>395000</v>
      </c>
      <c r="N105" s="29"/>
    </row>
    <row r="106" spans="1:14" ht="11.25" customHeight="1">
      <c r="A106" s="43" t="s">
        <v>13</v>
      </c>
      <c r="B106" s="17"/>
      <c r="C106" s="37"/>
      <c r="D106" s="27"/>
      <c r="E106" s="28"/>
      <c r="F106" s="29"/>
      <c r="G106" s="28"/>
      <c r="H106" s="29"/>
      <c r="I106" s="28"/>
      <c r="J106" s="29"/>
      <c r="K106" s="28"/>
      <c r="L106" s="29"/>
      <c r="M106" s="28"/>
      <c r="N106" s="29"/>
    </row>
    <row r="107" spans="1:14" ht="11.25" customHeight="1">
      <c r="A107" s="17" t="s">
        <v>49</v>
      </c>
      <c r="B107" s="17"/>
      <c r="C107" s="37"/>
      <c r="D107" s="27"/>
      <c r="E107" s="28"/>
      <c r="F107" s="29"/>
      <c r="G107" s="28"/>
      <c r="H107" s="29"/>
      <c r="I107" s="28"/>
      <c r="J107" s="29"/>
      <c r="K107" s="28"/>
      <c r="L107" s="29"/>
      <c r="M107" s="28"/>
      <c r="N107" s="29"/>
    </row>
    <row r="108" spans="1:14" ht="11.25" customHeight="1">
      <c r="A108" s="21" t="s">
        <v>50</v>
      </c>
      <c r="B108" s="17"/>
      <c r="C108" s="38"/>
      <c r="D108" s="27"/>
      <c r="E108" s="28">
        <v>3975000</v>
      </c>
      <c r="F108" s="29"/>
      <c r="G108" s="28">
        <v>4179000</v>
      </c>
      <c r="H108" s="29"/>
      <c r="I108" s="28">
        <v>4414000</v>
      </c>
      <c r="J108" s="30"/>
      <c r="K108" s="28">
        <v>4506000</v>
      </c>
      <c r="L108" s="30" t="s">
        <v>5</v>
      </c>
      <c r="M108" s="28">
        <v>4459000</v>
      </c>
      <c r="N108" s="29"/>
    </row>
    <row r="109" spans="1:14" ht="11.25" customHeight="1">
      <c r="A109" s="21" t="s">
        <v>198</v>
      </c>
      <c r="B109" s="17"/>
      <c r="C109" s="37" t="s">
        <v>51</v>
      </c>
      <c r="D109" s="27"/>
      <c r="E109" s="28">
        <v>29200000</v>
      </c>
      <c r="F109" s="29"/>
      <c r="G109" s="28">
        <v>30700000</v>
      </c>
      <c r="H109" s="29"/>
      <c r="I109" s="28">
        <v>32400000</v>
      </c>
      <c r="J109" s="30"/>
      <c r="K109" s="28">
        <v>33100000</v>
      </c>
      <c r="L109" s="30" t="s">
        <v>5</v>
      </c>
      <c r="M109" s="28">
        <v>32800000</v>
      </c>
      <c r="N109" s="29"/>
    </row>
    <row r="110" spans="1:14" ht="11.25" customHeight="1">
      <c r="A110" s="17" t="s">
        <v>52</v>
      </c>
      <c r="B110" s="17"/>
      <c r="C110" s="38"/>
      <c r="D110" s="27"/>
      <c r="E110" s="28">
        <v>21900000</v>
      </c>
      <c r="F110" s="29"/>
      <c r="G110" s="31">
        <v>22000000</v>
      </c>
      <c r="H110" s="30"/>
      <c r="I110" s="31">
        <v>18400000</v>
      </c>
      <c r="J110" s="30"/>
      <c r="K110" s="31">
        <v>14384000</v>
      </c>
      <c r="L110" s="30" t="s">
        <v>5</v>
      </c>
      <c r="M110" s="28">
        <v>13910000</v>
      </c>
      <c r="N110" s="29"/>
    </row>
    <row r="111" spans="1:14" ht="11.25" customHeight="1">
      <c r="A111" s="13" t="s">
        <v>53</v>
      </c>
      <c r="B111" s="17"/>
      <c r="C111" s="38"/>
      <c r="D111" s="27"/>
      <c r="E111" s="28"/>
      <c r="F111" s="29"/>
      <c r="G111" s="28"/>
      <c r="H111" s="29"/>
      <c r="I111" s="28"/>
      <c r="J111" s="29"/>
      <c r="K111" s="28"/>
      <c r="L111" s="29"/>
      <c r="M111" s="28"/>
      <c r="N111" s="29"/>
    </row>
    <row r="112" spans="1:14" ht="11.25" customHeight="1">
      <c r="A112" s="17" t="s">
        <v>199</v>
      </c>
      <c r="B112" s="17"/>
      <c r="C112" s="38"/>
      <c r="D112" s="10"/>
      <c r="E112" s="28">
        <f>E113/1.1793</f>
        <v>678.3685237005003</v>
      </c>
      <c r="F112" s="30" t="s">
        <v>5</v>
      </c>
      <c r="G112" s="28">
        <f>G113/1.1793</f>
        <v>678.3685237005003</v>
      </c>
      <c r="H112" s="30" t="s">
        <v>5</v>
      </c>
      <c r="I112" s="28">
        <f>I113/1.1793</f>
        <v>678.3685237005003</v>
      </c>
      <c r="J112" s="30" t="s">
        <v>5</v>
      </c>
      <c r="K112" s="28">
        <f>K113/1.1793</f>
        <v>678.3685237005003</v>
      </c>
      <c r="L112" s="30" t="s">
        <v>5</v>
      </c>
      <c r="M112" s="28">
        <f>M113/1.1793</f>
        <v>717.3747138132791</v>
      </c>
      <c r="N112" s="29"/>
    </row>
    <row r="113" spans="1:14" ht="11.25" customHeight="1">
      <c r="A113" s="17" t="s">
        <v>200</v>
      </c>
      <c r="B113" s="17"/>
      <c r="C113" s="38"/>
      <c r="D113" s="44"/>
      <c r="E113" s="33">
        <v>800</v>
      </c>
      <c r="F113" s="34" t="s">
        <v>5</v>
      </c>
      <c r="G113" s="33">
        <v>800</v>
      </c>
      <c r="H113" s="34" t="s">
        <v>5</v>
      </c>
      <c r="I113" s="33">
        <v>800</v>
      </c>
      <c r="J113" s="34" t="s">
        <v>5</v>
      </c>
      <c r="K113" s="33">
        <v>800</v>
      </c>
      <c r="L113" s="34" t="s">
        <v>5</v>
      </c>
      <c r="M113" s="33">
        <v>846</v>
      </c>
      <c r="N113" s="20"/>
    </row>
    <row r="114" spans="1:14" ht="11.25" customHeight="1">
      <c r="A114" s="114" t="s">
        <v>201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1:14" ht="11.25" customHeight="1">
      <c r="A115" s="115" t="s">
        <v>202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1:14" ht="11.25" customHeight="1">
      <c r="A116" s="115" t="s">
        <v>203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</sheetData>
  <mergeCells count="37">
    <mergeCell ref="A55:N55"/>
    <mergeCell ref="A52:N52"/>
    <mergeCell ref="A63:N63"/>
    <mergeCell ref="A62:N62"/>
    <mergeCell ref="A78:C78"/>
    <mergeCell ref="A56:N56"/>
    <mergeCell ref="A68:N68"/>
    <mergeCell ref="A58:N58"/>
    <mergeCell ref="A59:N59"/>
    <mergeCell ref="A60:N60"/>
    <mergeCell ref="A61:N61"/>
    <mergeCell ref="A114:N114"/>
    <mergeCell ref="A115:N115"/>
    <mergeCell ref="A116:N116"/>
    <mergeCell ref="A64:N64"/>
    <mergeCell ref="A65:N65"/>
    <mergeCell ref="A67:N67"/>
    <mergeCell ref="A69:C69"/>
    <mergeCell ref="A70:C70"/>
    <mergeCell ref="A96:C96"/>
    <mergeCell ref="A66:N66"/>
    <mergeCell ref="A1:N1"/>
    <mergeCell ref="A6:C6"/>
    <mergeCell ref="A4:N4"/>
    <mergeCell ref="A2:N2"/>
    <mergeCell ref="A3:N3"/>
    <mergeCell ref="A5:N5"/>
    <mergeCell ref="A7:C7"/>
    <mergeCell ref="A47:N47"/>
    <mergeCell ref="A46:N46"/>
    <mergeCell ref="A57:N57"/>
    <mergeCell ref="A49:N49"/>
    <mergeCell ref="A48:N48"/>
    <mergeCell ref="A51:N51"/>
    <mergeCell ref="A50:N50"/>
    <mergeCell ref="A53:N53"/>
    <mergeCell ref="A54:N5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14"/>
  <sheetViews>
    <sheetView workbookViewId="0" topLeftCell="A1">
      <selection activeCell="A1" sqref="A1:J1"/>
    </sheetView>
  </sheetViews>
  <sheetFormatPr defaultColWidth="9.140625" defaultRowHeight="11.25" customHeight="1"/>
  <cols>
    <col min="1" max="1" width="2.7109375" style="96" customWidth="1"/>
    <col min="2" max="2" width="21.7109375" style="96" customWidth="1"/>
    <col min="3" max="3" width="3.7109375" style="96" customWidth="1"/>
    <col min="4" max="4" width="1.28515625" style="96" customWidth="1"/>
    <col min="5" max="5" width="32.57421875" style="96" customWidth="1"/>
    <col min="6" max="6" width="1.28515625" style="96" customWidth="1"/>
    <col min="7" max="7" width="20.8515625" style="96" customWidth="1"/>
    <col min="8" max="8" width="0.85546875" style="96" customWidth="1"/>
    <col min="9" max="9" width="9.57421875" style="96" customWidth="1"/>
    <col min="10" max="10" width="1.1484375" style="96" customWidth="1"/>
    <col min="11" max="16384" width="8.00390625" style="96" customWidth="1"/>
  </cols>
  <sheetData>
    <row r="1" spans="1:10" ht="11.25" customHeight="1">
      <c r="A1" s="116" t="s">
        <v>134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1.25" customHeight="1">
      <c r="A2" s="116" t="s">
        <v>204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1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1.25" customHeight="1">
      <c r="A4" s="45" t="s">
        <v>7</v>
      </c>
      <c r="B4" s="45"/>
      <c r="C4" s="45"/>
      <c r="D4" s="45"/>
      <c r="E4" s="45"/>
      <c r="F4" s="45"/>
      <c r="G4" s="45"/>
      <c r="H4" s="45"/>
      <c r="I4" s="46"/>
      <c r="J4" s="45"/>
    </row>
    <row r="5" spans="1:10" ht="11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1.25" customHeight="1">
      <c r="A6" s="49"/>
      <c r="B6" s="49"/>
      <c r="C6" s="49"/>
      <c r="D6" s="49"/>
      <c r="E6" s="50" t="s">
        <v>108</v>
      </c>
      <c r="F6" s="49"/>
      <c r="G6" s="50"/>
      <c r="H6" s="49"/>
      <c r="I6" s="51" t="s">
        <v>174</v>
      </c>
      <c r="J6" s="49"/>
    </row>
    <row r="7" spans="1:10" ht="11.25" customHeight="1">
      <c r="A7" s="52" t="s">
        <v>14</v>
      </c>
      <c r="B7" s="52"/>
      <c r="C7" s="52"/>
      <c r="D7" s="52"/>
      <c r="E7" s="47" t="s">
        <v>109</v>
      </c>
      <c r="F7" s="53"/>
      <c r="G7" s="47" t="s">
        <v>110</v>
      </c>
      <c r="H7" s="47"/>
      <c r="I7" s="103" t="s">
        <v>205</v>
      </c>
      <c r="J7" s="53"/>
    </row>
    <row r="8" spans="1:10" ht="11.25" customHeight="1">
      <c r="A8" s="55" t="s">
        <v>15</v>
      </c>
      <c r="B8" s="56"/>
      <c r="C8" s="56"/>
      <c r="D8" s="56"/>
      <c r="E8" s="55" t="s">
        <v>206</v>
      </c>
      <c r="F8" s="48"/>
      <c r="G8" s="50"/>
      <c r="H8" s="50"/>
      <c r="I8" s="57"/>
      <c r="J8" s="48"/>
    </row>
    <row r="9" spans="1:10" ht="11.25" customHeight="1">
      <c r="A9" s="58"/>
      <c r="B9" s="58"/>
      <c r="C9" s="53"/>
      <c r="D9" s="59"/>
      <c r="E9" s="60" t="s">
        <v>149</v>
      </c>
      <c r="F9" s="59"/>
      <c r="G9" s="59" t="s">
        <v>60</v>
      </c>
      <c r="H9" s="59"/>
      <c r="I9" s="61">
        <v>800000</v>
      </c>
      <c r="J9" s="62"/>
    </row>
    <row r="10" spans="1:10" ht="11.25" customHeight="1">
      <c r="A10" s="63" t="s">
        <v>91</v>
      </c>
      <c r="B10" s="55"/>
      <c r="C10" s="48"/>
      <c r="D10" s="48"/>
      <c r="E10" s="63" t="s">
        <v>211</v>
      </c>
      <c r="F10" s="48"/>
      <c r="G10" s="48" t="s">
        <v>61</v>
      </c>
      <c r="H10" s="48"/>
      <c r="I10" s="64">
        <v>245000</v>
      </c>
      <c r="J10" s="65"/>
    </row>
    <row r="11" spans="1:10" ht="11.25" customHeight="1">
      <c r="A11" s="66" t="s">
        <v>55</v>
      </c>
      <c r="B11" s="66"/>
      <c r="C11" s="67"/>
      <c r="D11" s="67"/>
      <c r="E11" s="68" t="s">
        <v>212</v>
      </c>
      <c r="F11" s="67"/>
      <c r="G11" s="68" t="s">
        <v>0</v>
      </c>
      <c r="H11" s="67"/>
      <c r="I11" s="69">
        <v>120000</v>
      </c>
      <c r="J11" s="70"/>
    </row>
    <row r="12" spans="1:10" ht="11.25" customHeight="1">
      <c r="A12" s="58" t="s">
        <v>41</v>
      </c>
      <c r="B12" s="58"/>
      <c r="C12" s="53"/>
      <c r="D12" s="49"/>
      <c r="E12" s="49"/>
      <c r="F12" s="49"/>
      <c r="G12" s="49"/>
      <c r="H12" s="49"/>
      <c r="I12" s="71"/>
      <c r="J12" s="72"/>
    </row>
    <row r="13" spans="1:10" ht="11.25" customHeight="1">
      <c r="A13" s="73" t="s">
        <v>94</v>
      </c>
      <c r="B13" s="74"/>
      <c r="C13" s="101" t="s">
        <v>48</v>
      </c>
      <c r="D13" s="49"/>
      <c r="E13" s="49" t="s">
        <v>162</v>
      </c>
      <c r="F13" s="49"/>
      <c r="G13" s="49" t="s">
        <v>87</v>
      </c>
      <c r="H13" s="49"/>
      <c r="I13" s="71">
        <v>130000</v>
      </c>
      <c r="J13" s="75" t="s">
        <v>161</v>
      </c>
    </row>
    <row r="14" spans="1:10" ht="11.25" customHeight="1">
      <c r="A14" s="58"/>
      <c r="B14" s="58"/>
      <c r="C14" s="76"/>
      <c r="D14" s="53"/>
      <c r="E14" s="77" t="s">
        <v>163</v>
      </c>
      <c r="F14" s="53"/>
      <c r="G14" s="78" t="s">
        <v>106</v>
      </c>
      <c r="H14" s="53"/>
      <c r="I14" s="79"/>
      <c r="J14" s="80"/>
    </row>
    <row r="15" spans="1:10" ht="11.25" customHeight="1">
      <c r="A15" s="81" t="s">
        <v>91</v>
      </c>
      <c r="B15" s="74"/>
      <c r="C15" s="49"/>
      <c r="D15" s="49"/>
      <c r="E15" s="49" t="s">
        <v>164</v>
      </c>
      <c r="F15" s="49"/>
      <c r="G15" s="49" t="s">
        <v>62</v>
      </c>
      <c r="H15" s="49"/>
      <c r="I15" s="71">
        <v>6000000</v>
      </c>
      <c r="J15" s="75" t="s">
        <v>161</v>
      </c>
    </row>
    <row r="16" spans="1:10" ht="11.25" customHeight="1">
      <c r="A16" s="82"/>
      <c r="B16" s="82"/>
      <c r="C16" s="59"/>
      <c r="D16" s="59"/>
      <c r="E16" s="60" t="s">
        <v>165</v>
      </c>
      <c r="F16" s="59"/>
      <c r="G16" s="59"/>
      <c r="H16" s="59"/>
      <c r="I16" s="61"/>
      <c r="J16" s="62"/>
    </row>
    <row r="17" spans="1:10" ht="11.25" customHeight="1">
      <c r="A17" s="68" t="s">
        <v>95</v>
      </c>
      <c r="B17" s="66"/>
      <c r="C17" s="67"/>
      <c r="D17" s="67"/>
      <c r="E17" s="67" t="s">
        <v>123</v>
      </c>
      <c r="F17" s="67"/>
      <c r="G17" s="67" t="s">
        <v>63</v>
      </c>
      <c r="H17" s="67"/>
      <c r="I17" s="69">
        <v>7000000</v>
      </c>
      <c r="J17" s="70"/>
    </row>
    <row r="18" spans="1:10" ht="11.25" customHeight="1">
      <c r="A18" s="66" t="s">
        <v>25</v>
      </c>
      <c r="B18" s="66"/>
      <c r="C18" s="67"/>
      <c r="D18" s="49"/>
      <c r="E18" s="49"/>
      <c r="F18" s="49"/>
      <c r="G18" s="49"/>
      <c r="H18" s="49"/>
      <c r="I18" s="71"/>
      <c r="J18" s="72"/>
    </row>
    <row r="19" spans="1:10" ht="11.25" customHeight="1">
      <c r="A19" s="68" t="s">
        <v>96</v>
      </c>
      <c r="B19" s="66"/>
      <c r="C19" s="67"/>
      <c r="D19" s="59"/>
      <c r="E19" s="59" t="s">
        <v>213</v>
      </c>
      <c r="F19" s="59"/>
      <c r="G19" s="53" t="s">
        <v>61</v>
      </c>
      <c r="H19" s="59"/>
      <c r="I19" s="83" t="s">
        <v>4</v>
      </c>
      <c r="J19" s="62"/>
    </row>
    <row r="20" spans="1:10" ht="11.25" customHeight="1">
      <c r="A20" s="68" t="s">
        <v>26</v>
      </c>
      <c r="B20" s="66"/>
      <c r="C20" s="67"/>
      <c r="D20" s="67"/>
      <c r="E20" s="68" t="s">
        <v>0</v>
      </c>
      <c r="F20" s="67"/>
      <c r="G20" s="68" t="s">
        <v>0</v>
      </c>
      <c r="H20" s="67"/>
      <c r="I20" s="84" t="s">
        <v>4</v>
      </c>
      <c r="J20" s="70"/>
    </row>
    <row r="21" spans="1:10" ht="11.25" customHeight="1">
      <c r="A21" s="85" t="s">
        <v>91</v>
      </c>
      <c r="B21" s="66"/>
      <c r="C21" s="67"/>
      <c r="D21" s="67"/>
      <c r="E21" s="67" t="s">
        <v>214</v>
      </c>
      <c r="F21" s="67"/>
      <c r="G21" s="67" t="s">
        <v>67</v>
      </c>
      <c r="H21" s="67"/>
      <c r="I21" s="69">
        <v>250000</v>
      </c>
      <c r="J21" s="70"/>
    </row>
    <row r="22" spans="1:10" ht="11.25" customHeight="1">
      <c r="A22" s="68" t="s">
        <v>139</v>
      </c>
      <c r="B22" s="66"/>
      <c r="C22" s="67"/>
      <c r="D22" s="67"/>
      <c r="E22" s="67" t="s">
        <v>88</v>
      </c>
      <c r="F22" s="67"/>
      <c r="G22" s="67" t="s">
        <v>77</v>
      </c>
      <c r="H22" s="67"/>
      <c r="I22" s="84" t="s">
        <v>4</v>
      </c>
      <c r="J22" s="70"/>
    </row>
    <row r="23" spans="1:10" ht="11.25" customHeight="1">
      <c r="A23" s="81" t="s">
        <v>91</v>
      </c>
      <c r="B23" s="74"/>
      <c r="C23" s="49"/>
      <c r="D23" s="49"/>
      <c r="E23" s="49" t="s">
        <v>159</v>
      </c>
      <c r="F23" s="49"/>
      <c r="G23" s="67" t="s">
        <v>215</v>
      </c>
      <c r="H23" s="49"/>
      <c r="I23" s="86" t="s">
        <v>4</v>
      </c>
      <c r="J23" s="72"/>
    </row>
    <row r="24" spans="1:10" ht="11.25" customHeight="1">
      <c r="A24" s="68" t="s">
        <v>29</v>
      </c>
      <c r="B24" s="66"/>
      <c r="C24" s="67"/>
      <c r="D24" s="67"/>
      <c r="E24" s="67" t="s">
        <v>214</v>
      </c>
      <c r="F24" s="67"/>
      <c r="G24" s="67" t="s">
        <v>67</v>
      </c>
      <c r="H24" s="67"/>
      <c r="I24" s="84">
        <v>200000</v>
      </c>
      <c r="J24" s="70"/>
    </row>
    <row r="25" spans="1:10" ht="11.25" customHeight="1">
      <c r="A25" s="85" t="s">
        <v>91</v>
      </c>
      <c r="B25" s="66"/>
      <c r="C25" s="67"/>
      <c r="D25" s="67"/>
      <c r="E25" s="67" t="s">
        <v>216</v>
      </c>
      <c r="F25" s="67"/>
      <c r="G25" s="67" t="s">
        <v>64</v>
      </c>
      <c r="H25" s="67"/>
      <c r="I25" s="84" t="s">
        <v>4</v>
      </c>
      <c r="J25" s="70"/>
    </row>
    <row r="26" spans="1:10" ht="11.25" customHeight="1">
      <c r="A26" s="68" t="s">
        <v>30</v>
      </c>
      <c r="B26" s="66"/>
      <c r="C26" s="67"/>
      <c r="D26" s="67"/>
      <c r="E26" s="67" t="s">
        <v>214</v>
      </c>
      <c r="F26" s="67"/>
      <c r="G26" s="67" t="s">
        <v>67</v>
      </c>
      <c r="H26" s="67"/>
      <c r="I26" s="84" t="s">
        <v>4</v>
      </c>
      <c r="J26" s="70"/>
    </row>
    <row r="27" spans="1:10" ht="11.25" customHeight="1">
      <c r="A27" s="85" t="s">
        <v>91</v>
      </c>
      <c r="B27" s="66"/>
      <c r="C27" s="67"/>
      <c r="D27" s="67"/>
      <c r="E27" s="67" t="s">
        <v>216</v>
      </c>
      <c r="F27" s="67"/>
      <c r="G27" s="67" t="s">
        <v>64</v>
      </c>
      <c r="H27" s="67"/>
      <c r="I27" s="69">
        <v>1200000</v>
      </c>
      <c r="J27" s="70"/>
    </row>
    <row r="28" spans="1:10" ht="11.25" customHeight="1">
      <c r="A28" s="85" t="s">
        <v>91</v>
      </c>
      <c r="B28" s="66"/>
      <c r="C28" s="67"/>
      <c r="D28" s="67"/>
      <c r="E28" s="67" t="s">
        <v>213</v>
      </c>
      <c r="F28" s="67"/>
      <c r="G28" s="48" t="s">
        <v>61</v>
      </c>
      <c r="H28" s="67"/>
      <c r="I28" s="69">
        <v>160000</v>
      </c>
      <c r="J28" s="70"/>
    </row>
    <row r="29" spans="1:10" ht="11.25" customHeight="1">
      <c r="A29" s="66" t="s">
        <v>56</v>
      </c>
      <c r="B29" s="66"/>
      <c r="C29" s="67"/>
      <c r="D29" s="67"/>
      <c r="E29" s="67" t="s">
        <v>58</v>
      </c>
      <c r="F29" s="67"/>
      <c r="G29" s="67" t="s">
        <v>65</v>
      </c>
      <c r="H29" s="67"/>
      <c r="I29" s="69">
        <v>40000</v>
      </c>
      <c r="J29" s="70"/>
    </row>
    <row r="30" spans="1:10" ht="11.25" customHeight="1">
      <c r="A30" s="66" t="s">
        <v>57</v>
      </c>
      <c r="B30" s="66"/>
      <c r="C30" s="67"/>
      <c r="D30" s="49"/>
      <c r="E30" s="49"/>
      <c r="F30" s="49"/>
      <c r="G30" s="49"/>
      <c r="H30" s="49"/>
      <c r="I30" s="71"/>
      <c r="J30" s="72"/>
    </row>
    <row r="31" spans="1:10" ht="11.25" customHeight="1">
      <c r="A31" s="73" t="s">
        <v>98</v>
      </c>
      <c r="B31" s="74"/>
      <c r="C31" s="49"/>
      <c r="D31" s="49"/>
      <c r="E31" s="49" t="s">
        <v>169</v>
      </c>
      <c r="F31" s="49"/>
      <c r="G31" s="59" t="s">
        <v>66</v>
      </c>
      <c r="H31" s="49"/>
      <c r="I31" s="71">
        <v>90000000</v>
      </c>
      <c r="J31" s="75" t="s">
        <v>161</v>
      </c>
    </row>
    <row r="32" spans="1:10" ht="11.25" customHeight="1">
      <c r="A32" s="74"/>
      <c r="B32" s="74"/>
      <c r="C32" s="49"/>
      <c r="D32" s="49"/>
      <c r="E32" s="73" t="s">
        <v>170</v>
      </c>
      <c r="F32" s="49"/>
      <c r="G32" s="49"/>
      <c r="H32" s="49"/>
      <c r="I32" s="71"/>
      <c r="J32" s="72"/>
    </row>
    <row r="33" spans="1:10" ht="11.25" customHeight="1">
      <c r="A33" s="74"/>
      <c r="B33" s="74"/>
      <c r="C33" s="49"/>
      <c r="D33" s="49"/>
      <c r="E33" s="73" t="s">
        <v>171</v>
      </c>
      <c r="F33" s="49"/>
      <c r="G33" s="49"/>
      <c r="H33" s="49"/>
      <c r="I33" s="71"/>
      <c r="J33" s="72"/>
    </row>
    <row r="34" spans="1:10" ht="11.25" customHeight="1">
      <c r="A34" s="97"/>
      <c r="B34" s="97"/>
      <c r="C34" s="89"/>
      <c r="D34" s="89"/>
      <c r="E34" s="78" t="s">
        <v>172</v>
      </c>
      <c r="F34" s="89"/>
      <c r="G34" s="89"/>
      <c r="H34" s="89"/>
      <c r="I34" s="94"/>
      <c r="J34" s="95"/>
    </row>
    <row r="35" spans="1:10" ht="11.25" customHeight="1">
      <c r="A35" s="60" t="s">
        <v>97</v>
      </c>
      <c r="B35" s="74"/>
      <c r="C35" s="49"/>
      <c r="D35" s="49"/>
      <c r="E35" s="49" t="s">
        <v>217</v>
      </c>
      <c r="F35" s="49"/>
      <c r="G35" s="60" t="s">
        <v>0</v>
      </c>
      <c r="H35" s="49"/>
      <c r="I35" s="71">
        <v>3500000</v>
      </c>
      <c r="J35" s="72"/>
    </row>
    <row r="36" spans="1:10" ht="11.25" customHeight="1">
      <c r="A36" s="58"/>
      <c r="B36" s="58"/>
      <c r="C36" s="53"/>
      <c r="D36" s="53"/>
      <c r="E36" s="77" t="s">
        <v>146</v>
      </c>
      <c r="F36" s="53"/>
      <c r="G36" s="53"/>
      <c r="H36" s="53"/>
      <c r="I36" s="79"/>
      <c r="J36" s="80"/>
    </row>
    <row r="37" spans="1:10" ht="11.25" customHeight="1">
      <c r="A37" s="87" t="s">
        <v>91</v>
      </c>
      <c r="B37" s="82"/>
      <c r="C37" s="59"/>
      <c r="D37" s="59"/>
      <c r="E37" s="59" t="s">
        <v>166</v>
      </c>
      <c r="F37" s="59"/>
      <c r="G37" s="60" t="s">
        <v>0</v>
      </c>
      <c r="H37" s="59"/>
      <c r="I37" s="61">
        <v>15000000</v>
      </c>
      <c r="J37" s="88" t="s">
        <v>161</v>
      </c>
    </row>
    <row r="38" spans="1:10" ht="11.25" customHeight="1">
      <c r="A38" s="66" t="s">
        <v>40</v>
      </c>
      <c r="B38" s="66"/>
      <c r="C38" s="67"/>
      <c r="D38" s="67"/>
      <c r="E38" s="67" t="s">
        <v>59</v>
      </c>
      <c r="F38" s="67"/>
      <c r="G38" s="67" t="s">
        <v>67</v>
      </c>
      <c r="H38" s="67"/>
      <c r="I38" s="84" t="s">
        <v>4</v>
      </c>
      <c r="J38" s="70"/>
    </row>
    <row r="39" spans="1:10" ht="11.25" customHeight="1">
      <c r="A39" s="66" t="s">
        <v>68</v>
      </c>
      <c r="B39" s="66"/>
      <c r="C39" s="67"/>
      <c r="D39" s="67"/>
      <c r="E39" s="67" t="s">
        <v>158</v>
      </c>
      <c r="F39" s="67"/>
      <c r="G39" s="59" t="s">
        <v>77</v>
      </c>
      <c r="H39" s="59"/>
      <c r="I39" s="61">
        <v>70000</v>
      </c>
      <c r="J39" s="62"/>
    </row>
    <row r="40" spans="1:10" ht="11.25" customHeight="1">
      <c r="A40" s="66" t="s">
        <v>69</v>
      </c>
      <c r="B40" s="66"/>
      <c r="C40" s="67"/>
      <c r="D40" s="67"/>
      <c r="E40" s="67" t="s">
        <v>73</v>
      </c>
      <c r="F40" s="67"/>
      <c r="G40" s="67" t="s">
        <v>78</v>
      </c>
      <c r="H40" s="67"/>
      <c r="I40" s="69">
        <v>18000</v>
      </c>
      <c r="J40" s="70"/>
    </row>
    <row r="41" spans="1:10" ht="11.25" customHeight="1">
      <c r="A41" s="73" t="s">
        <v>91</v>
      </c>
      <c r="B41" s="58"/>
      <c r="C41" s="53"/>
      <c r="D41" s="53"/>
      <c r="E41" s="53" t="s">
        <v>218</v>
      </c>
      <c r="F41" s="53"/>
      <c r="G41" s="67" t="s">
        <v>61</v>
      </c>
      <c r="H41" s="53"/>
      <c r="I41" s="79">
        <v>10000</v>
      </c>
      <c r="J41" s="80"/>
    </row>
    <row r="42" spans="1:10" ht="11.25" customHeight="1">
      <c r="A42" s="66" t="s">
        <v>70</v>
      </c>
      <c r="B42" s="66"/>
      <c r="C42" s="67"/>
      <c r="D42" s="48"/>
      <c r="E42" s="49"/>
      <c r="F42" s="48"/>
      <c r="G42" s="49"/>
      <c r="H42" s="49"/>
      <c r="I42" s="71"/>
      <c r="J42" s="72"/>
    </row>
    <row r="43" spans="1:10" ht="11.25" customHeight="1">
      <c r="A43" s="73" t="s">
        <v>99</v>
      </c>
      <c r="B43" s="74"/>
      <c r="C43" s="49"/>
      <c r="D43" s="49"/>
      <c r="E43" s="49" t="s">
        <v>107</v>
      </c>
      <c r="F43" s="49"/>
      <c r="G43" s="49" t="s">
        <v>151</v>
      </c>
      <c r="H43" s="49"/>
      <c r="I43" s="71">
        <v>6000000</v>
      </c>
      <c r="J43" s="75" t="s">
        <v>161</v>
      </c>
    </row>
    <row r="44" spans="1:10" ht="11.25" customHeight="1">
      <c r="A44" s="74"/>
      <c r="B44" s="74"/>
      <c r="C44" s="49"/>
      <c r="D44" s="49"/>
      <c r="E44" s="73" t="s">
        <v>219</v>
      </c>
      <c r="F44" s="49"/>
      <c r="G44" s="49"/>
      <c r="H44" s="49"/>
      <c r="I44" s="71"/>
      <c r="J44" s="72"/>
    </row>
    <row r="45" spans="1:10" ht="11.25" customHeight="1">
      <c r="A45" s="82"/>
      <c r="B45" s="82"/>
      <c r="C45" s="59"/>
      <c r="D45" s="59"/>
      <c r="E45" s="89" t="s">
        <v>74</v>
      </c>
      <c r="F45" s="59"/>
      <c r="G45" s="59" t="s">
        <v>152</v>
      </c>
      <c r="H45" s="59"/>
      <c r="I45" s="61"/>
      <c r="J45" s="62"/>
    </row>
    <row r="46" spans="1:10" ht="11.25" customHeight="1">
      <c r="A46" s="68" t="s">
        <v>137</v>
      </c>
      <c r="B46" s="68"/>
      <c r="C46" s="67"/>
      <c r="D46" s="67"/>
      <c r="E46" s="67" t="s">
        <v>213</v>
      </c>
      <c r="F46" s="67"/>
      <c r="G46" s="48" t="s">
        <v>61</v>
      </c>
      <c r="H46" s="67"/>
      <c r="I46" s="69">
        <v>40000</v>
      </c>
      <c r="J46" s="70"/>
    </row>
    <row r="47" spans="1:10" ht="11.25" customHeight="1">
      <c r="A47" s="68" t="s">
        <v>138</v>
      </c>
      <c r="B47" s="68"/>
      <c r="C47" s="67"/>
      <c r="D47" s="67"/>
      <c r="E47" s="67" t="s">
        <v>214</v>
      </c>
      <c r="F47" s="67"/>
      <c r="G47" s="67" t="s">
        <v>67</v>
      </c>
      <c r="H47" s="67"/>
      <c r="I47" s="69">
        <v>3000000</v>
      </c>
      <c r="J47" s="70"/>
    </row>
    <row r="48" spans="1:10" ht="11.25" customHeight="1">
      <c r="A48" s="66" t="s">
        <v>36</v>
      </c>
      <c r="B48" s="66"/>
      <c r="C48" s="67"/>
      <c r="D48" s="67"/>
      <c r="E48" s="67" t="s">
        <v>75</v>
      </c>
      <c r="F48" s="67"/>
      <c r="G48" s="67" t="s">
        <v>215</v>
      </c>
      <c r="H48" s="67"/>
      <c r="I48" s="69">
        <v>120</v>
      </c>
      <c r="J48" s="70"/>
    </row>
    <row r="49" spans="1:10" ht="11.25" customHeight="1">
      <c r="A49" s="74" t="s">
        <v>71</v>
      </c>
      <c r="B49" s="74"/>
      <c r="C49" s="49"/>
      <c r="D49" s="49"/>
      <c r="E49" s="49" t="s">
        <v>167</v>
      </c>
      <c r="F49" s="49"/>
      <c r="G49" s="49" t="s">
        <v>79</v>
      </c>
      <c r="H49" s="49"/>
      <c r="I49" s="71">
        <v>7000</v>
      </c>
      <c r="J49" s="75" t="s">
        <v>161</v>
      </c>
    </row>
    <row r="50" spans="1:10" ht="11.25" customHeight="1">
      <c r="A50" s="58"/>
      <c r="B50" s="58"/>
      <c r="C50" s="53"/>
      <c r="D50" s="53"/>
      <c r="E50" s="77" t="s">
        <v>173</v>
      </c>
      <c r="F50" s="53"/>
      <c r="G50" s="53"/>
      <c r="H50" s="53"/>
      <c r="I50" s="79"/>
      <c r="J50" s="80"/>
    </row>
    <row r="51" spans="1:10" ht="11.25" customHeight="1">
      <c r="A51" s="55" t="s">
        <v>136</v>
      </c>
      <c r="B51" s="55"/>
      <c r="C51" s="100" t="s">
        <v>248</v>
      </c>
      <c r="D51" s="48"/>
      <c r="E51" s="48" t="s">
        <v>140</v>
      </c>
      <c r="F51" s="48"/>
      <c r="G51" s="48" t="s">
        <v>141</v>
      </c>
      <c r="H51" s="48"/>
      <c r="I51" s="64">
        <v>50200000</v>
      </c>
      <c r="J51" s="65"/>
    </row>
    <row r="52" spans="1:10" ht="11.25" customHeight="1">
      <c r="A52" s="58"/>
      <c r="B52" s="58"/>
      <c r="C52" s="101" t="s">
        <v>51</v>
      </c>
      <c r="D52" s="59"/>
      <c r="E52" s="59"/>
      <c r="F52" s="53"/>
      <c r="G52" s="53"/>
      <c r="H52" s="53"/>
      <c r="I52" s="79"/>
      <c r="J52" s="80"/>
    </row>
    <row r="53" spans="1:10" ht="11.25" customHeight="1">
      <c r="A53" s="68" t="s">
        <v>91</v>
      </c>
      <c r="B53" s="66"/>
      <c r="C53" s="102" t="s">
        <v>0</v>
      </c>
      <c r="D53" s="90"/>
      <c r="E53" s="90" t="s">
        <v>142</v>
      </c>
      <c r="F53" s="67"/>
      <c r="G53" s="67" t="s">
        <v>220</v>
      </c>
      <c r="H53" s="67"/>
      <c r="I53" s="69">
        <v>28600000</v>
      </c>
      <c r="J53" s="70"/>
    </row>
    <row r="54" spans="1:10" ht="11.25" customHeight="1">
      <c r="A54" s="68" t="s">
        <v>91</v>
      </c>
      <c r="B54" s="66"/>
      <c r="C54" s="102" t="s">
        <v>0</v>
      </c>
      <c r="D54" s="90"/>
      <c r="E54" s="90" t="s">
        <v>143</v>
      </c>
      <c r="F54" s="67"/>
      <c r="G54" s="67" t="s">
        <v>221</v>
      </c>
      <c r="H54" s="67"/>
      <c r="I54" s="69">
        <v>63900000</v>
      </c>
      <c r="J54" s="70"/>
    </row>
    <row r="55" spans="1:10" ht="11.25" customHeight="1">
      <c r="A55" s="68" t="s">
        <v>91</v>
      </c>
      <c r="B55" s="66"/>
      <c r="C55" s="102" t="s">
        <v>0</v>
      </c>
      <c r="D55" s="90"/>
      <c r="E55" s="90" t="s">
        <v>144</v>
      </c>
      <c r="F55" s="67"/>
      <c r="G55" s="67" t="s">
        <v>222</v>
      </c>
      <c r="H55" s="67"/>
      <c r="I55" s="69">
        <v>28600000</v>
      </c>
      <c r="J55" s="70"/>
    </row>
    <row r="56" spans="1:10" ht="11.25" customHeight="1">
      <c r="A56" s="68" t="s">
        <v>91</v>
      </c>
      <c r="B56" s="66"/>
      <c r="C56" s="102" t="s">
        <v>0</v>
      </c>
      <c r="D56" s="90"/>
      <c r="E56" s="90" t="s">
        <v>145</v>
      </c>
      <c r="F56" s="67"/>
      <c r="G56" s="67" t="s">
        <v>223</v>
      </c>
      <c r="H56" s="67"/>
      <c r="I56" s="69">
        <v>131000000</v>
      </c>
      <c r="J56" s="70"/>
    </row>
    <row r="57" spans="1:10" ht="11.25" customHeight="1">
      <c r="A57" s="68" t="s">
        <v>91</v>
      </c>
      <c r="B57" s="66"/>
      <c r="C57" s="102" t="s">
        <v>0</v>
      </c>
      <c r="D57" s="90"/>
      <c r="E57" s="91" t="s">
        <v>0</v>
      </c>
      <c r="F57" s="67"/>
      <c r="G57" s="67" t="s">
        <v>224</v>
      </c>
      <c r="H57" s="67"/>
      <c r="I57" s="69">
        <v>18400000</v>
      </c>
      <c r="J57" s="70"/>
    </row>
    <row r="58" spans="1:10" ht="11.25" customHeight="1">
      <c r="A58" s="74" t="s">
        <v>195</v>
      </c>
      <c r="B58" s="74"/>
      <c r="C58" s="49"/>
      <c r="D58" s="49"/>
      <c r="E58" s="49" t="s">
        <v>102</v>
      </c>
      <c r="F58" s="49"/>
      <c r="G58" s="49" t="s">
        <v>225</v>
      </c>
      <c r="H58" s="49"/>
      <c r="I58" s="71">
        <v>300000</v>
      </c>
      <c r="J58" s="72"/>
    </row>
    <row r="59" spans="1:10" ht="11.25" customHeight="1">
      <c r="A59" s="58"/>
      <c r="B59" s="58"/>
      <c r="C59" s="53"/>
      <c r="D59" s="53"/>
      <c r="E59" s="77" t="s">
        <v>147</v>
      </c>
      <c r="F59" s="53"/>
      <c r="G59" s="77" t="s">
        <v>176</v>
      </c>
      <c r="H59" s="53"/>
      <c r="I59" s="79"/>
      <c r="J59" s="80"/>
    </row>
    <row r="60" spans="1:10" ht="11.25" customHeight="1">
      <c r="A60" s="118" t="s">
        <v>10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ht="11.2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ht="11.2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11.2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1.25" customHeight="1">
      <c r="A64" s="116" t="s">
        <v>135</v>
      </c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11.25" customHeight="1">
      <c r="A65" s="116" t="s">
        <v>204</v>
      </c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1.2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1.25" customHeight="1">
      <c r="A67" s="45" t="s">
        <v>7</v>
      </c>
      <c r="B67" s="45"/>
      <c r="C67" s="45"/>
      <c r="D67" s="45"/>
      <c r="E67" s="45"/>
      <c r="F67" s="45"/>
      <c r="G67" s="45"/>
      <c r="H67" s="45"/>
      <c r="I67" s="46"/>
      <c r="J67" s="45"/>
    </row>
    <row r="68" spans="1:10" ht="11.2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 ht="11.25" customHeight="1">
      <c r="A69" s="49"/>
      <c r="B69" s="49"/>
      <c r="C69" s="49"/>
      <c r="D69" s="49"/>
      <c r="E69" s="50" t="s">
        <v>108</v>
      </c>
      <c r="F69" s="49"/>
      <c r="G69" s="50"/>
      <c r="H69" s="49"/>
      <c r="I69" s="51" t="s">
        <v>174</v>
      </c>
      <c r="J69" s="49"/>
    </row>
    <row r="70" spans="1:10" ht="11.25" customHeight="1">
      <c r="A70" s="52" t="s">
        <v>14</v>
      </c>
      <c r="B70" s="52"/>
      <c r="C70" s="52"/>
      <c r="D70" s="52"/>
      <c r="E70" s="47" t="s">
        <v>109</v>
      </c>
      <c r="F70" s="53"/>
      <c r="G70" s="47" t="s">
        <v>110</v>
      </c>
      <c r="H70" s="47"/>
      <c r="I70" s="103" t="s">
        <v>205</v>
      </c>
      <c r="J70" s="53"/>
    </row>
    <row r="71" spans="1:10" ht="11.25" customHeight="1">
      <c r="A71" s="58" t="s">
        <v>72</v>
      </c>
      <c r="B71" s="58"/>
      <c r="C71" s="53"/>
      <c r="D71" s="53"/>
      <c r="E71" s="58" t="s">
        <v>226</v>
      </c>
      <c r="F71" s="53"/>
      <c r="G71" s="53" t="s">
        <v>64</v>
      </c>
      <c r="H71" s="53"/>
      <c r="I71" s="79">
        <v>4500000</v>
      </c>
      <c r="J71" s="80"/>
    </row>
    <row r="72" spans="1:10" ht="11.25" customHeight="1">
      <c r="A72" s="68" t="s">
        <v>91</v>
      </c>
      <c r="B72" s="82"/>
      <c r="C72" s="59"/>
      <c r="D72" s="59"/>
      <c r="E72" s="82" t="s">
        <v>227</v>
      </c>
      <c r="F72" s="59"/>
      <c r="G72" s="59" t="s">
        <v>228</v>
      </c>
      <c r="H72" s="59"/>
      <c r="I72" s="61">
        <v>4000000</v>
      </c>
      <c r="J72" s="62"/>
    </row>
    <row r="73" spans="1:10" ht="11.25" customHeight="1">
      <c r="A73" s="68" t="s">
        <v>91</v>
      </c>
      <c r="B73" s="66"/>
      <c r="C73" s="67"/>
      <c r="D73" s="67"/>
      <c r="E73" s="66" t="s">
        <v>153</v>
      </c>
      <c r="F73" s="67"/>
      <c r="G73" s="48" t="s">
        <v>61</v>
      </c>
      <c r="H73" s="67"/>
      <c r="I73" s="69">
        <v>1400000</v>
      </c>
      <c r="J73" s="70"/>
    </row>
    <row r="74" spans="1:10" ht="11.25" customHeight="1">
      <c r="A74" s="68" t="s">
        <v>91</v>
      </c>
      <c r="B74" s="66"/>
      <c r="C74" s="67"/>
      <c r="D74" s="67"/>
      <c r="E74" s="66" t="s">
        <v>229</v>
      </c>
      <c r="F74" s="67"/>
      <c r="G74" s="67" t="s">
        <v>67</v>
      </c>
      <c r="H74" s="67"/>
      <c r="I74" s="84">
        <v>2000000</v>
      </c>
      <c r="J74" s="70"/>
    </row>
    <row r="75" spans="1:10" ht="11.25" customHeight="1">
      <c r="A75" s="68" t="s">
        <v>91</v>
      </c>
      <c r="B75" s="58"/>
      <c r="C75" s="53"/>
      <c r="D75" s="53"/>
      <c r="E75" s="66" t="s">
        <v>154</v>
      </c>
      <c r="F75" s="67"/>
      <c r="G75" s="66" t="s">
        <v>230</v>
      </c>
      <c r="H75" s="67"/>
      <c r="I75" s="84">
        <v>1230000</v>
      </c>
      <c r="J75" s="70"/>
    </row>
    <row r="76" spans="1:10" ht="11.25" customHeight="1">
      <c r="A76" s="68" t="s">
        <v>91</v>
      </c>
      <c r="B76" s="66"/>
      <c r="C76" s="67"/>
      <c r="D76" s="67"/>
      <c r="E76" s="66" t="s">
        <v>156</v>
      </c>
      <c r="F76" s="67"/>
      <c r="G76" s="67" t="s">
        <v>80</v>
      </c>
      <c r="H76" s="67"/>
      <c r="I76" s="69">
        <v>3850000</v>
      </c>
      <c r="J76" s="70"/>
    </row>
    <row r="77" spans="1:10" ht="11.25" customHeight="1">
      <c r="A77" s="77" t="s">
        <v>91</v>
      </c>
      <c r="B77" s="59"/>
      <c r="C77" s="59"/>
      <c r="D77" s="59"/>
      <c r="E77" s="66" t="s">
        <v>155</v>
      </c>
      <c r="F77" s="67"/>
      <c r="G77" s="67" t="s">
        <v>215</v>
      </c>
      <c r="H77" s="67"/>
      <c r="I77" s="69">
        <v>1300000</v>
      </c>
      <c r="J77" s="70"/>
    </row>
    <row r="78" spans="1:10" ht="11.25" customHeight="1">
      <c r="A78" s="68" t="s">
        <v>91</v>
      </c>
      <c r="B78" s="67"/>
      <c r="C78" s="67"/>
      <c r="D78" s="67"/>
      <c r="E78" s="67" t="s">
        <v>231</v>
      </c>
      <c r="F78" s="67"/>
      <c r="G78" s="67" t="s">
        <v>228</v>
      </c>
      <c r="H78" s="67"/>
      <c r="I78" s="69">
        <v>7300000</v>
      </c>
      <c r="J78" s="70"/>
    </row>
    <row r="79" spans="1:10" ht="11.25" customHeight="1">
      <c r="A79" s="68" t="s">
        <v>91</v>
      </c>
      <c r="B79" s="67"/>
      <c r="C79" s="67"/>
      <c r="D79" s="67"/>
      <c r="E79" s="67" t="s">
        <v>232</v>
      </c>
      <c r="F79" s="67"/>
      <c r="G79" s="67" t="s">
        <v>233</v>
      </c>
      <c r="H79" s="67"/>
      <c r="I79" s="69">
        <v>1000</v>
      </c>
      <c r="J79" s="70"/>
    </row>
    <row r="80" spans="1:10" ht="11.25" customHeight="1">
      <c r="A80" s="68" t="s">
        <v>91</v>
      </c>
      <c r="B80" s="67"/>
      <c r="C80" s="67"/>
      <c r="D80" s="67"/>
      <c r="E80" s="66" t="s">
        <v>234</v>
      </c>
      <c r="F80" s="67"/>
      <c r="G80" s="67" t="s">
        <v>215</v>
      </c>
      <c r="H80" s="67"/>
      <c r="I80" s="84" t="s">
        <v>4</v>
      </c>
      <c r="J80" s="70"/>
    </row>
    <row r="81" spans="1:10" ht="11.25" customHeight="1">
      <c r="A81" s="68" t="s">
        <v>91</v>
      </c>
      <c r="B81" s="67"/>
      <c r="C81" s="67"/>
      <c r="D81" s="67"/>
      <c r="E81" s="66" t="s">
        <v>157</v>
      </c>
      <c r="F81" s="67"/>
      <c r="G81" s="67" t="s">
        <v>77</v>
      </c>
      <c r="H81" s="67"/>
      <c r="I81" s="84" t="s">
        <v>4</v>
      </c>
      <c r="J81" s="70"/>
    </row>
    <row r="82" spans="1:10" ht="11.25" customHeight="1">
      <c r="A82" s="68" t="s">
        <v>91</v>
      </c>
      <c r="B82" s="67"/>
      <c r="C82" s="67"/>
      <c r="D82" s="67"/>
      <c r="E82" s="67" t="s">
        <v>249</v>
      </c>
      <c r="F82" s="67"/>
      <c r="G82" s="67" t="s">
        <v>67</v>
      </c>
      <c r="H82" s="67"/>
      <c r="I82" s="69">
        <v>10650000</v>
      </c>
      <c r="J82" s="70"/>
    </row>
    <row r="83" spans="1:10" ht="11.25" customHeight="1">
      <c r="A83" s="68" t="s">
        <v>91</v>
      </c>
      <c r="B83" s="59"/>
      <c r="C83" s="59"/>
      <c r="D83" s="59"/>
      <c r="E83" s="66" t="s">
        <v>235</v>
      </c>
      <c r="F83" s="67"/>
      <c r="G83" s="68" t="s">
        <v>0</v>
      </c>
      <c r="H83" s="67"/>
      <c r="I83" s="84" t="s">
        <v>4</v>
      </c>
      <c r="J83" s="70"/>
    </row>
    <row r="84" spans="1:10" ht="11.25" customHeight="1">
      <c r="A84" s="68" t="s">
        <v>91</v>
      </c>
      <c r="B84" s="67"/>
      <c r="C84" s="67"/>
      <c r="D84" s="67"/>
      <c r="E84" s="66" t="s">
        <v>236</v>
      </c>
      <c r="F84" s="67"/>
      <c r="G84" s="60" t="s">
        <v>0</v>
      </c>
      <c r="H84" s="67"/>
      <c r="I84" s="84" t="s">
        <v>4</v>
      </c>
      <c r="J84" s="70"/>
    </row>
    <row r="85" spans="1:10" ht="11.25" customHeight="1">
      <c r="A85" s="68" t="s">
        <v>91</v>
      </c>
      <c r="B85" s="67"/>
      <c r="C85" s="67"/>
      <c r="D85" s="67"/>
      <c r="E85" s="66" t="s">
        <v>237</v>
      </c>
      <c r="F85" s="67"/>
      <c r="G85" s="67" t="s">
        <v>215</v>
      </c>
      <c r="H85" s="67"/>
      <c r="I85" s="69">
        <v>1200000</v>
      </c>
      <c r="J85" s="70"/>
    </row>
    <row r="86" spans="1:10" ht="11.25" customHeight="1">
      <c r="A86" s="68" t="s">
        <v>91</v>
      </c>
      <c r="B86" s="67"/>
      <c r="C86" s="67"/>
      <c r="D86" s="67"/>
      <c r="E86" s="66" t="s">
        <v>238</v>
      </c>
      <c r="F86" s="67"/>
      <c r="G86" s="67" t="s">
        <v>61</v>
      </c>
      <c r="H86" s="67"/>
      <c r="I86" s="69">
        <v>2300000</v>
      </c>
      <c r="J86" s="70"/>
    </row>
    <row r="87" spans="1:10" ht="11.25" customHeight="1">
      <c r="A87" s="49" t="s">
        <v>11</v>
      </c>
      <c r="B87" s="49"/>
      <c r="C87" s="49"/>
      <c r="D87" s="49"/>
      <c r="E87" s="49" t="s">
        <v>76</v>
      </c>
      <c r="F87" s="49"/>
      <c r="G87" s="49" t="s">
        <v>239</v>
      </c>
      <c r="H87" s="49"/>
      <c r="I87" s="71">
        <v>1500000</v>
      </c>
      <c r="J87" s="75" t="s">
        <v>161</v>
      </c>
    </row>
    <row r="88" spans="1:10" ht="11.25" customHeight="1">
      <c r="A88" s="49"/>
      <c r="B88" s="49"/>
      <c r="C88" s="49"/>
      <c r="D88" s="49"/>
      <c r="E88" s="49"/>
      <c r="F88" s="49"/>
      <c r="G88" s="73" t="s">
        <v>240</v>
      </c>
      <c r="H88" s="49"/>
      <c r="I88" s="71"/>
      <c r="J88" s="72"/>
    </row>
    <row r="89" spans="1:10" ht="11.25" customHeight="1">
      <c r="A89" s="49"/>
      <c r="B89" s="49"/>
      <c r="C89" s="49"/>
      <c r="D89" s="49"/>
      <c r="E89" s="49"/>
      <c r="F89" s="49"/>
      <c r="G89" s="49" t="s">
        <v>241</v>
      </c>
      <c r="H89" s="49"/>
      <c r="I89" s="71"/>
      <c r="J89" s="72"/>
    </row>
    <row r="90" spans="1:10" ht="11.25" customHeight="1">
      <c r="A90" s="59"/>
      <c r="B90" s="59"/>
      <c r="C90" s="59"/>
      <c r="D90" s="59"/>
      <c r="E90" s="59"/>
      <c r="F90" s="59"/>
      <c r="G90" s="60" t="s">
        <v>242</v>
      </c>
      <c r="H90" s="59"/>
      <c r="I90" s="61"/>
      <c r="J90" s="62"/>
    </row>
    <row r="91" spans="1:10" ht="11.25" customHeight="1">
      <c r="A91" s="53"/>
      <c r="B91" s="53"/>
      <c r="C91" s="53"/>
      <c r="D91" s="53"/>
      <c r="E91" s="53"/>
      <c r="F91" s="53"/>
      <c r="G91" s="77" t="s">
        <v>243</v>
      </c>
      <c r="H91" s="53"/>
      <c r="I91" s="79"/>
      <c r="J91" s="80"/>
    </row>
    <row r="92" spans="1:10" ht="11.25" customHeight="1">
      <c r="A92" s="53" t="s">
        <v>37</v>
      </c>
      <c r="B92" s="53"/>
      <c r="C92" s="53"/>
      <c r="D92" s="59"/>
      <c r="E92" s="49"/>
      <c r="F92" s="59"/>
      <c r="G92" s="49"/>
      <c r="H92" s="49"/>
      <c r="I92" s="71">
        <v>600000</v>
      </c>
      <c r="J92" s="75" t="s">
        <v>161</v>
      </c>
    </row>
    <row r="93" spans="1:10" ht="11.25" customHeight="1">
      <c r="A93" s="59"/>
      <c r="B93" s="59"/>
      <c r="C93" s="59"/>
      <c r="D93" s="59"/>
      <c r="E93" s="49" t="s">
        <v>111</v>
      </c>
      <c r="F93" s="59"/>
      <c r="G93" s="49" t="s">
        <v>168</v>
      </c>
      <c r="H93" s="49"/>
      <c r="I93" s="71"/>
      <c r="J93" s="75"/>
    </row>
    <row r="94" spans="1:10" ht="11.25" customHeight="1">
      <c r="A94" s="73" t="s">
        <v>100</v>
      </c>
      <c r="B94" s="49"/>
      <c r="C94" s="49"/>
      <c r="D94" s="59"/>
      <c r="E94" s="73" t="s">
        <v>89</v>
      </c>
      <c r="F94" s="59"/>
      <c r="G94" s="60" t="s">
        <v>81</v>
      </c>
      <c r="H94" s="49"/>
      <c r="I94" s="71"/>
      <c r="J94" s="75"/>
    </row>
    <row r="95" spans="1:10" ht="11.25" customHeight="1">
      <c r="A95" s="49"/>
      <c r="B95" s="49"/>
      <c r="C95" s="49"/>
      <c r="D95" s="49"/>
      <c r="E95" s="73" t="s">
        <v>90</v>
      </c>
      <c r="F95" s="49"/>
      <c r="G95" s="60" t="s">
        <v>67</v>
      </c>
      <c r="H95" s="49"/>
      <c r="I95" s="71"/>
      <c r="J95" s="72"/>
    </row>
    <row r="96" spans="1:10" ht="11.25" customHeight="1">
      <c r="A96" s="49"/>
      <c r="B96" s="49"/>
      <c r="C96" s="49"/>
      <c r="D96" s="49"/>
      <c r="E96" s="73" t="s">
        <v>244</v>
      </c>
      <c r="F96" s="49"/>
      <c r="G96" s="98" t="s">
        <v>0</v>
      </c>
      <c r="H96" s="49"/>
      <c r="I96" s="71"/>
      <c r="J96" s="72"/>
    </row>
    <row r="97" spans="1:10" ht="11.25" customHeight="1">
      <c r="A97" s="68" t="s">
        <v>148</v>
      </c>
      <c r="B97" s="67"/>
      <c r="C97" s="67"/>
      <c r="D97" s="90"/>
      <c r="E97" s="91" t="s">
        <v>90</v>
      </c>
      <c r="F97" s="90"/>
      <c r="G97" s="99" t="s">
        <v>0</v>
      </c>
      <c r="H97" s="90"/>
      <c r="I97" s="92">
        <v>60000</v>
      </c>
      <c r="J97" s="93"/>
    </row>
    <row r="98" spans="1:10" ht="11.25" customHeight="1">
      <c r="A98" s="87" t="s">
        <v>91</v>
      </c>
      <c r="B98" s="59"/>
      <c r="C98" s="59"/>
      <c r="D98" s="59"/>
      <c r="E98" s="60" t="s">
        <v>244</v>
      </c>
      <c r="F98" s="59"/>
      <c r="G98" s="87" t="s">
        <v>0</v>
      </c>
      <c r="H98" s="59"/>
      <c r="I98" s="83" t="s">
        <v>4</v>
      </c>
      <c r="J98" s="62"/>
    </row>
    <row r="99" spans="1:10" ht="11.25" customHeight="1">
      <c r="A99" s="68" t="s">
        <v>175</v>
      </c>
      <c r="B99" s="67"/>
      <c r="C99" s="67"/>
      <c r="D99" s="67"/>
      <c r="E99" s="68" t="s">
        <v>218</v>
      </c>
      <c r="F99" s="67"/>
      <c r="G99" s="68" t="s">
        <v>61</v>
      </c>
      <c r="H99" s="67"/>
      <c r="I99" s="69">
        <v>20000</v>
      </c>
      <c r="J99" s="70"/>
    </row>
    <row r="100" spans="1:10" ht="11.25" customHeight="1">
      <c r="A100" s="48" t="s">
        <v>82</v>
      </c>
      <c r="B100" s="48"/>
      <c r="C100" s="48"/>
      <c r="D100" s="48"/>
      <c r="E100" s="48" t="s">
        <v>124</v>
      </c>
      <c r="F100" s="48"/>
      <c r="G100" s="48" t="s">
        <v>245</v>
      </c>
      <c r="H100" s="48"/>
      <c r="I100" s="57" t="s">
        <v>4</v>
      </c>
      <c r="J100" s="65"/>
    </row>
    <row r="101" spans="1:10" ht="11.25" customHeight="1">
      <c r="A101" s="53"/>
      <c r="B101" s="53"/>
      <c r="C101" s="53"/>
      <c r="D101" s="53"/>
      <c r="E101" s="60" t="s">
        <v>131</v>
      </c>
      <c r="F101" s="53"/>
      <c r="G101" s="53"/>
      <c r="H101" s="53"/>
      <c r="I101" s="54"/>
      <c r="J101" s="80"/>
    </row>
    <row r="102" spans="1:10" ht="11.25" customHeight="1">
      <c r="A102" s="67" t="s">
        <v>83</v>
      </c>
      <c r="B102" s="67"/>
      <c r="C102" s="67"/>
      <c r="D102" s="67"/>
      <c r="E102" s="67" t="s">
        <v>158</v>
      </c>
      <c r="F102" s="67"/>
      <c r="G102" s="67" t="s">
        <v>77</v>
      </c>
      <c r="H102" s="67"/>
      <c r="I102" s="69">
        <v>25000</v>
      </c>
      <c r="J102" s="70"/>
    </row>
    <row r="103" spans="1:10" ht="11.25" customHeight="1">
      <c r="A103" s="67" t="s">
        <v>84</v>
      </c>
      <c r="B103" s="67"/>
      <c r="C103" s="67"/>
      <c r="D103" s="49"/>
      <c r="E103" s="49"/>
      <c r="F103" s="49"/>
      <c r="G103" s="48"/>
      <c r="H103" s="49"/>
      <c r="I103" s="71"/>
      <c r="J103" s="72"/>
    </row>
    <row r="104" spans="1:10" ht="11.25" customHeight="1">
      <c r="A104" s="78" t="s">
        <v>92</v>
      </c>
      <c r="B104" s="89"/>
      <c r="C104" s="89"/>
      <c r="D104" s="89"/>
      <c r="E104" s="89" t="s">
        <v>90</v>
      </c>
      <c r="F104" s="89"/>
      <c r="G104" s="82" t="s">
        <v>67</v>
      </c>
      <c r="H104" s="59"/>
      <c r="I104" s="94">
        <v>100000</v>
      </c>
      <c r="J104" s="95"/>
    </row>
    <row r="105" spans="1:10" ht="11.25" customHeight="1">
      <c r="A105" s="87" t="s">
        <v>91</v>
      </c>
      <c r="B105" s="59"/>
      <c r="C105" s="59"/>
      <c r="D105" s="59"/>
      <c r="E105" s="59" t="s">
        <v>244</v>
      </c>
      <c r="F105" s="59"/>
      <c r="G105" s="68" t="s">
        <v>0</v>
      </c>
      <c r="H105" s="67"/>
      <c r="I105" s="83" t="s">
        <v>4</v>
      </c>
      <c r="J105" s="62"/>
    </row>
    <row r="106" spans="1:10" ht="11.25" customHeight="1">
      <c r="A106" s="68" t="s">
        <v>93</v>
      </c>
      <c r="B106" s="67"/>
      <c r="C106" s="67"/>
      <c r="D106" s="67"/>
      <c r="E106" s="67" t="s">
        <v>85</v>
      </c>
      <c r="F106" s="67"/>
      <c r="G106" s="67" t="s">
        <v>86</v>
      </c>
      <c r="H106" s="67"/>
      <c r="I106" s="84" t="s">
        <v>4</v>
      </c>
      <c r="J106" s="70"/>
    </row>
    <row r="107" spans="1:10" ht="11.25" customHeight="1">
      <c r="A107" s="85" t="s">
        <v>91</v>
      </c>
      <c r="B107" s="67"/>
      <c r="C107" s="67"/>
      <c r="D107" s="67"/>
      <c r="E107" s="67" t="s">
        <v>101</v>
      </c>
      <c r="F107" s="67"/>
      <c r="G107" s="67" t="s">
        <v>67</v>
      </c>
      <c r="H107" s="67"/>
      <c r="I107" s="84" t="s">
        <v>4</v>
      </c>
      <c r="J107" s="70"/>
    </row>
    <row r="108" spans="1:10" ht="11.25" customHeight="1">
      <c r="A108" s="120" t="s">
        <v>207</v>
      </c>
      <c r="B108" s="120"/>
      <c r="C108" s="120"/>
      <c r="D108" s="120"/>
      <c r="E108" s="120"/>
      <c r="F108" s="120"/>
      <c r="G108" s="120"/>
      <c r="H108" s="120"/>
      <c r="I108" s="120"/>
      <c r="J108" s="120"/>
    </row>
    <row r="109" spans="1:10" ht="11.25" customHeight="1">
      <c r="A109" s="121" t="s">
        <v>208</v>
      </c>
      <c r="B109" s="121"/>
      <c r="C109" s="121"/>
      <c r="D109" s="121"/>
      <c r="E109" s="121"/>
      <c r="F109" s="121"/>
      <c r="G109" s="121"/>
      <c r="H109" s="121"/>
      <c r="I109" s="121"/>
      <c r="J109" s="121"/>
    </row>
    <row r="110" spans="1:10" ht="11.25" customHeight="1">
      <c r="A110" s="121" t="s">
        <v>246</v>
      </c>
      <c r="B110" s="121"/>
      <c r="C110" s="121"/>
      <c r="D110" s="121"/>
      <c r="E110" s="121"/>
      <c r="F110" s="121"/>
      <c r="G110" s="121"/>
      <c r="H110" s="121"/>
      <c r="I110" s="121"/>
      <c r="J110" s="121"/>
    </row>
    <row r="111" spans="1:10" ht="11.25" customHeight="1">
      <c r="A111" s="122" t="s">
        <v>160</v>
      </c>
      <c r="B111" s="122"/>
      <c r="C111" s="122"/>
      <c r="D111" s="122"/>
      <c r="E111" s="122"/>
      <c r="F111" s="122"/>
      <c r="G111" s="122"/>
      <c r="H111" s="122"/>
      <c r="I111" s="122"/>
      <c r="J111" s="122"/>
    </row>
    <row r="112" spans="1:10" ht="11.25" customHeight="1">
      <c r="A112" s="121" t="s">
        <v>250</v>
      </c>
      <c r="B112" s="121"/>
      <c r="C112" s="121"/>
      <c r="D112" s="121"/>
      <c r="E112" s="121"/>
      <c r="F112" s="121"/>
      <c r="G112" s="121"/>
      <c r="H112" s="121"/>
      <c r="I112" s="121"/>
      <c r="J112" s="121"/>
    </row>
    <row r="113" spans="1:10" ht="11.25" customHeight="1">
      <c r="A113" s="122" t="s">
        <v>247</v>
      </c>
      <c r="B113" s="121"/>
      <c r="C113" s="121"/>
      <c r="D113" s="121"/>
      <c r="E113" s="121"/>
      <c r="F113" s="121"/>
      <c r="G113" s="121"/>
      <c r="H113" s="121"/>
      <c r="I113" s="121"/>
      <c r="J113" s="121"/>
    </row>
    <row r="114" spans="1:10" ht="11.25" customHeight="1">
      <c r="A114" s="121" t="s">
        <v>209</v>
      </c>
      <c r="B114" s="121"/>
      <c r="C114" s="121"/>
      <c r="D114" s="121"/>
      <c r="E114" s="121"/>
      <c r="F114" s="121"/>
      <c r="G114" s="121"/>
      <c r="H114" s="121"/>
      <c r="I114" s="121"/>
      <c r="J114" s="121"/>
    </row>
  </sheetData>
  <mergeCells count="19">
    <mergeCell ref="A111:J111"/>
    <mergeCell ref="A112:J112"/>
    <mergeCell ref="A113:J113"/>
    <mergeCell ref="A114:J114"/>
    <mergeCell ref="A68:J68"/>
    <mergeCell ref="A108:J108"/>
    <mergeCell ref="A109:J109"/>
    <mergeCell ref="A110:J110"/>
    <mergeCell ref="A60:J60"/>
    <mergeCell ref="A64:J64"/>
    <mergeCell ref="A65:J65"/>
    <mergeCell ref="A66:J66"/>
    <mergeCell ref="A63:J63"/>
    <mergeCell ref="A62:J62"/>
    <mergeCell ref="A61:J61"/>
    <mergeCell ref="A1:J1"/>
    <mergeCell ref="A2:J2"/>
    <mergeCell ref="A3:J3"/>
    <mergeCell ref="A5:J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Ukraine</cp:keywords>
  <dc:description/>
  <cp:lastModifiedBy>jishee</cp:lastModifiedBy>
  <cp:lastPrinted>2011-05-10T16:11:25Z</cp:lastPrinted>
  <dcterms:created xsi:type="dcterms:W3CDTF">2003-03-11T19:32:44Z</dcterms:created>
  <dcterms:modified xsi:type="dcterms:W3CDTF">2011-05-10T16:56:24Z</dcterms:modified>
  <cp:category/>
  <cp:version/>
  <cp:contentType/>
  <cp:contentStatus/>
</cp:coreProperties>
</file>