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9320" windowHeight="9465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<sst xmlns="http://schemas.openxmlformats.org/spreadsheetml/2006/main" count="248" uniqueCount="180">
  <si>
    <t>TABLE 2</t>
  </si>
  <si>
    <t>(Thousand metric tons unless otherwise specified)</t>
  </si>
  <si>
    <t>Major operating companies</t>
  </si>
  <si>
    <t>Annual</t>
  </si>
  <si>
    <t>Commodity</t>
  </si>
  <si>
    <t xml:space="preserve"> and major equity owners</t>
  </si>
  <si>
    <t xml:space="preserve"> Location of main facilities</t>
  </si>
  <si>
    <t xml:space="preserve">Cement </t>
  </si>
  <si>
    <t xml:space="preserve">Holcim Ecuador S.A. (Holcim Ltd., 92.1%, and </t>
  </si>
  <si>
    <t>Cerro Blanco Plant, Guayaquil, Guayas Province,</t>
  </si>
  <si>
    <t>other private, 7.9%)</t>
  </si>
  <si>
    <t xml:space="preserve">and San Rafael grinding plant, Latacunga, </t>
  </si>
  <si>
    <t>Cotopaxi Province</t>
  </si>
  <si>
    <t xml:space="preserve">Do. </t>
  </si>
  <si>
    <t>Cementos Selva Alegre S.A. (Lafarge S.A., 98.2%,</t>
  </si>
  <si>
    <t xml:space="preserve">Cement plant near capital city of Quito, </t>
  </si>
  <si>
    <t>and other private, 1.8%)</t>
  </si>
  <si>
    <t>Pichincha Province</t>
  </si>
  <si>
    <t xml:space="preserve">Gold </t>
  </si>
  <si>
    <t>kilograms</t>
  </si>
  <si>
    <t xml:space="preserve">Small-scale and artisanal mining operations </t>
  </si>
  <si>
    <t>(private, 100%)</t>
  </si>
  <si>
    <t>Ecuador</t>
  </si>
  <si>
    <t>Petroleum:</t>
  </si>
  <si>
    <t xml:space="preserve">Crude </t>
  </si>
  <si>
    <t>thousand</t>
  </si>
  <si>
    <t xml:space="preserve">About 26 active fields, led by Sacha, Sucumbios </t>
  </si>
  <si>
    <t>42-gallon barrels</t>
  </si>
  <si>
    <t>Province, and Shushufindi, Napo Province</t>
  </si>
  <si>
    <t>do.</t>
  </si>
  <si>
    <t xml:space="preserve">Biguno, Huachito, Mauro Davalos Cordero, </t>
  </si>
  <si>
    <t>China Petrochemical Corp., 45%)]</t>
  </si>
  <si>
    <t>Repsol YPF S.A.</t>
  </si>
  <si>
    <t xml:space="preserve">fields; three other small fields, Block 16, </t>
  </si>
  <si>
    <t>Napo Province</t>
  </si>
  <si>
    <t>Province</t>
  </si>
  <si>
    <t>Refinery products</t>
  </si>
  <si>
    <t>Esmeraldas refinery, Esmaraldas Province</t>
  </si>
  <si>
    <t>Do.</t>
  </si>
  <si>
    <t xml:space="preserve">Libertad refinery, Guayas Province </t>
  </si>
  <si>
    <t>Amazonas refinery and gas plant, Napo Province</t>
  </si>
  <si>
    <t>Sand and gravel (aggregates)</t>
  </si>
  <si>
    <t>Holcim Agregados S.A. (Holcim Ecuador S.A.,</t>
  </si>
  <si>
    <t>Two plants near Manta and Portoviejo, Manabi</t>
  </si>
  <si>
    <t>2,500</t>
  </si>
  <si>
    <t>100%)</t>
  </si>
  <si>
    <t>Province, and one plant near the capital city of</t>
  </si>
  <si>
    <t>Quito, Pichincha Province</t>
  </si>
  <si>
    <t>Steel, crude</t>
  </si>
  <si>
    <t>metric tons</t>
  </si>
  <si>
    <t xml:space="preserve">Complex of plants in Port of Guayaquil, Guayas </t>
  </si>
  <si>
    <t>TABLE 1</t>
  </si>
  <si>
    <t>(Metric tons unless otherwise specified)</t>
  </si>
  <si>
    <t>2004</t>
  </si>
  <si>
    <t>2005</t>
  </si>
  <si>
    <t>2006</t>
  </si>
  <si>
    <t>2007</t>
  </si>
  <si>
    <t>METALS</t>
  </si>
  <si>
    <t>Copper, mine output, Cu content</t>
  </si>
  <si>
    <t>--</t>
  </si>
  <si>
    <t>Gold, mine output, Au content</t>
  </si>
  <si>
    <t>r</t>
  </si>
  <si>
    <t>Silver, mine output, Ag content</t>
  </si>
  <si>
    <t>INDUSTRIAL MINERALS</t>
  </si>
  <si>
    <t>Barite</t>
  </si>
  <si>
    <t>thousand metric tons</t>
  </si>
  <si>
    <t xml:space="preserve">Common </t>
  </si>
  <si>
    <t>Kaolin</t>
  </si>
  <si>
    <t>Feldspar</t>
  </si>
  <si>
    <t>Gypsum, crude</t>
  </si>
  <si>
    <t>Pozzolan</t>
  </si>
  <si>
    <t>Pumice</t>
  </si>
  <si>
    <t>Sand:</t>
  </si>
  <si>
    <t>Silica (quartz) sand</t>
  </si>
  <si>
    <t>Ferruginous</t>
  </si>
  <si>
    <t>Stone, sand and gravel:</t>
  </si>
  <si>
    <t>Marble</t>
  </si>
  <si>
    <t>Sand and gravel, for construction</t>
  </si>
  <si>
    <t>thousand cubic meters</t>
  </si>
  <si>
    <t>Zeolites</t>
  </si>
  <si>
    <t>MINERAL FUELS AND RELATED MATERIALS</t>
  </si>
  <si>
    <t>Gas, natural:</t>
  </si>
  <si>
    <t>Gross</t>
  </si>
  <si>
    <t>million cubic meters</t>
  </si>
  <si>
    <t>Of which, marketable</t>
  </si>
  <si>
    <t>Liquefied natural gasoline</t>
  </si>
  <si>
    <t>thousand 42-gallon barrels</t>
  </si>
  <si>
    <t>Crude</t>
  </si>
  <si>
    <t>Refinery products:</t>
  </si>
  <si>
    <t>Liquefied petroleum gas</t>
  </si>
  <si>
    <t>Gasoline</t>
  </si>
  <si>
    <t>Jet fuel</t>
  </si>
  <si>
    <t>Distillate fuel oil</t>
  </si>
  <si>
    <t>Residual fuel oil</t>
  </si>
  <si>
    <t>Asphalt</t>
  </si>
  <si>
    <t>Turpentine</t>
  </si>
  <si>
    <t>Solvents, including rubber solvent</t>
  </si>
  <si>
    <t>Other, including oils and lubricants</t>
  </si>
  <si>
    <t>Total</t>
  </si>
  <si>
    <t>Lago Agrio refinery, Sucumbios Province</t>
  </si>
  <si>
    <t>Six fields in Blocks 7 and 21 led by the Yuralpa</t>
  </si>
  <si>
    <t>Petro Oriental S.A. [Andes Petroleum Co. Ltd.</t>
  </si>
  <si>
    <t xml:space="preserve">(Chinese National Petroleum Corp, 55%, and </t>
  </si>
  <si>
    <t>700</t>
  </si>
  <si>
    <t>8,000</t>
  </si>
  <si>
    <t>71,000</t>
  </si>
  <si>
    <t>7,000</t>
  </si>
  <si>
    <t>37,000</t>
  </si>
  <si>
    <t>3,200</t>
  </si>
  <si>
    <t>9,500</t>
  </si>
  <si>
    <t>23,300</t>
  </si>
  <si>
    <t>15,000</t>
  </si>
  <si>
    <t>40,200</t>
  </si>
  <si>
    <t>16,800</t>
  </si>
  <si>
    <t>7,300</t>
  </si>
  <si>
    <t>375</t>
  </si>
  <si>
    <t>91,000</t>
  </si>
  <si>
    <t>3,500</t>
  </si>
  <si>
    <t>Amo, Bogui-Capiron, Daimi, Ginta, and Iro</t>
  </si>
  <si>
    <t>NA</t>
  </si>
  <si>
    <t>3</t>
  </si>
  <si>
    <t>ECUADOR: STRUCTURE OF THE MINERAL INDUSTRY IN 2008</t>
  </si>
  <si>
    <t>moratorium and restructuring among data reporting groups.</t>
  </si>
  <si>
    <t xml:space="preserve">Western and eastern cordilleras, southern </t>
  </si>
  <si>
    <t>3, 6</t>
  </si>
  <si>
    <t>3, 7</t>
  </si>
  <si>
    <t>3, 8</t>
  </si>
  <si>
    <t>del Ecuador (Petroecuador) (Government, 100%)</t>
  </si>
  <si>
    <t>PETROPRODUCCIÓN [Empresa Estatal Petróleos</t>
  </si>
  <si>
    <r>
      <t>ECUADOR: PRODUCTION OF MINERAL COMMODITIES</t>
    </r>
    <r>
      <rPr>
        <vertAlign val="superscript"/>
        <sz val="8"/>
        <rFont val="Times New Roman"/>
        <family val="1"/>
      </rPr>
      <t>1</t>
    </r>
  </si>
  <si>
    <r>
      <t>Steel, crude, continuously cast, electric furnace</t>
    </r>
    <r>
      <rPr>
        <vertAlign val="superscript"/>
        <sz val="8"/>
        <rFont val="Times New Roman"/>
        <family val="1"/>
      </rPr>
      <t>e</t>
    </r>
  </si>
  <si>
    <r>
      <t>Carbon dioxide (CO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</si>
  <si>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t>Cement, hydraulic</t>
    </r>
    <r>
      <rPr>
        <vertAlign val="superscript"/>
        <sz val="8"/>
        <rFont val="Times New Roman"/>
        <family val="1"/>
      </rPr>
      <t>e, 2</t>
    </r>
  </si>
  <si>
    <r>
      <t>Clays:</t>
    </r>
    <r>
      <rPr>
        <vertAlign val="superscript"/>
        <sz val="8"/>
        <rFont val="Times New Roman"/>
        <family val="1"/>
      </rPr>
      <t>4</t>
    </r>
  </si>
  <si>
    <r>
      <t>Limestone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</si>
  <si>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Table includes data available through October 15, 2009. Limited 2008 Ecuadorian mineral production data were publically available because of a mining</t>
    </r>
  </si>
  <si>
    <r>
      <t>2</t>
    </r>
    <r>
      <rPr>
        <sz val="8"/>
        <rFont val="Times New Roman"/>
        <family val="1"/>
      </rPr>
      <t>Estimated figures equal to reported consumption minus imports of cement and clinker.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</si>
  <si>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</si>
  <si>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No reports of separate quantities for clay or limestone used in cement production were available.</t>
    </r>
  </si>
  <si>
    <r>
      <t>6</t>
    </r>
    <r>
      <rPr>
        <sz val="8"/>
        <rFont val="Times New Roman"/>
        <family val="1"/>
      </rPr>
      <t>Reported as Fuel Oil #4.</t>
    </r>
  </si>
  <si>
    <r>
      <t>7</t>
    </r>
    <r>
      <rPr>
        <sz val="8"/>
        <rFont val="Times New Roman"/>
        <family val="1"/>
      </rPr>
      <t>Reported as Fuel Oil #6.</t>
    </r>
  </si>
  <si>
    <r>
      <t>8</t>
    </r>
    <r>
      <rPr>
        <sz val="8"/>
        <rFont val="Times New Roman"/>
        <family val="1"/>
      </rPr>
      <t>2008 data for other refinery products were reported to include asphalt, jet fuel, turpentine, and solvents.</t>
    </r>
  </si>
  <si>
    <r>
      <t xml:space="preserve"> capacity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</si>
  <si>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>Estimated; estimated data are rounded to no more than three significant digits.  Do., do. Ditto.</t>
    </r>
  </si>
  <si>
    <t xml:space="preserve">Complejo Siderurgico ANDEC - FUNASA </t>
  </si>
  <si>
    <t xml:space="preserve">(Acerías Nacionales del Ecuador-Fundiciones </t>
  </si>
  <si>
    <t xml:space="preserve">Nacionales S.A.) (HOLDINGDINE S.A. </t>
  </si>
  <si>
    <t>and other private, 100%)</t>
  </si>
  <si>
    <r>
      <t>2008</t>
    </r>
    <r>
      <rPr>
        <vertAlign val="superscript"/>
        <sz val="8"/>
        <rFont val="Times New Roman"/>
        <family val="1"/>
      </rPr>
      <t>e</t>
    </r>
  </si>
  <si>
    <t>3, 5</t>
  </si>
  <si>
    <r>
      <t>5</t>
    </r>
    <r>
      <rPr>
        <sz val="8"/>
        <rFont val="Times New Roman"/>
        <family val="1"/>
      </rPr>
      <t>2008 data for gasoline are reported as a sum total of two grades of gasoline—super and extra.</t>
    </r>
  </si>
  <si>
    <t xml:space="preserve">ENAP Sipec [Empresa Nacional del Petróleo S.A., </t>
  </si>
  <si>
    <t>40%, and Empresa Estatal Petróleos del Ecuador</t>
  </si>
  <si>
    <t xml:space="preserve"> Empresa Estatal Petróleos del Ecuador</t>
  </si>
  <si>
    <t xml:space="preserve"> (Petroecuador) (Government, 100%)</t>
  </si>
  <si>
    <t>Agip Petroleum Ecuador Ltd. (Eni S.p.A., 100%)</t>
  </si>
  <si>
    <t>Empresa Estatal Petróleos del Ecuador</t>
  </si>
  <si>
    <t xml:space="preserve">Indillana and Yanaquincha wells; Limoncocha </t>
  </si>
  <si>
    <t xml:space="preserve">Block 15, Napo Province, but also from </t>
  </si>
  <si>
    <t>and Pastaza Provinces</t>
  </si>
  <si>
    <t xml:space="preserve">Napo Province; fields in Block 17, Napo </t>
  </si>
  <si>
    <t>Perenco PLC and ConocoPhillips Co.</t>
  </si>
  <si>
    <t xml:space="preserve">Block 7 (Perneco PLC, 57.5%, and </t>
  </si>
  <si>
    <t xml:space="preserve">ConocoPhillips Co., 42.5%) Block 21 </t>
  </si>
  <si>
    <t xml:space="preserve">(Perenco PLC, 53.7%, and ConocoPhillips </t>
  </si>
  <si>
    <t>Co., 46.3%)</t>
  </si>
  <si>
    <t>volume III, Area Reports—International.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</si>
  <si>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</si>
  <si>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</si>
  <si>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</si>
  <si>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 do. Ditto.  NA Not available.  -- Zero.  </t>
    </r>
  </si>
  <si>
    <t>(Petroecuador, 60%)]</t>
  </si>
  <si>
    <t>and Paraiso fields, Napo Province</t>
  </si>
  <si>
    <t xml:space="preserve">Most production from Eden Yuturi field, </t>
  </si>
  <si>
    <t>field, Block 15, Sucumbios Province</t>
  </si>
  <si>
    <t xml:space="preserve">Hormiguero, Nantu, Wanke fields, Block 14, </t>
  </si>
  <si>
    <t>field, Block 21, Pastaza Province</t>
  </si>
  <si>
    <t>Villano field, Block 10, Pastaza Province</t>
  </si>
  <si>
    <t xml:space="preserve">The Mineral Industry of Ecuador in 2008 </t>
  </si>
  <si>
    <t xml:space="preserve">This file includes the report as it appears in the USGS Minerals Yearbook 2008,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</si>
</sst>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/dd/yy_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0\ _p_t_a_-;\-* #,##0.00\ _p_t_a_-;_-* &quot;-&quot;??\ _p_t_a_-;_-@_-"/>
    <numFmt numFmtId="175" formatCode="[$-409]mmmm\ d\,\ yyyy;@"/>
    <numFmt numFmtId="176" formatCode="0.0"/>
  </numFmts>
  <fonts count="11">
    <font>
      <sz val="10"/>
      <name val="Arial"/>
      <family val="0"/>
    </font>
    <font>
      <vertAlign val="superscript"/>
      <sz val="8"/>
      <name val="Times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bscript"/>
      <sz val="8"/>
      <name val="Times New Roman"/>
      <family val="1"/>
    </font>
    <font>
      <sz val="8"/>
      <name val="Times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15" applyNumberFormat="1" applyFont="1" applyBorder="1" applyAlignment="1" quotePrefix="1">
      <alignment horizontal="right" vertical="center"/>
    </xf>
    <xf numFmtId="0" fontId="6" fillId="0" borderId="2" xfId="0" applyFont="1" applyBorder="1" applyAlignment="1" quotePrefix="1">
      <alignment vertical="center"/>
    </xf>
    <xf numFmtId="0" fontId="6" fillId="0" borderId="3" xfId="0" applyFont="1" applyBorder="1" applyAlignment="1">
      <alignment vertical="center"/>
    </xf>
    <xf numFmtId="0" fontId="7" fillId="0" borderId="2" xfId="0" applyFont="1" applyBorder="1" applyAlignment="1">
      <alignment/>
    </xf>
    <xf numFmtId="3" fontId="5" fillId="0" borderId="0" xfId="15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1"/>
    </xf>
    <xf numFmtId="49" fontId="5" fillId="0" borderId="2" xfId="16" applyNumberFormat="1" applyFont="1" applyBorder="1" applyAlignment="1">
      <alignment horizontal="right" vertical="center"/>
    </xf>
    <xf numFmtId="3" fontId="5" fillId="0" borderId="0" xfId="15" applyNumberFormat="1" applyFont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3" fontId="5" fillId="0" borderId="0" xfId="0" applyNumberFormat="1" applyFont="1" applyAlignment="1">
      <alignment horizontal="right"/>
    </xf>
    <xf numFmtId="41" fontId="5" fillId="0" borderId="2" xfId="16" applyFont="1" applyBorder="1" applyAlignment="1">
      <alignment horizontal="right" vertical="center"/>
    </xf>
    <xf numFmtId="3" fontId="5" fillId="0" borderId="0" xfId="15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16" applyNumberFormat="1" applyFont="1" applyBorder="1" applyAlignment="1" quotePrefix="1">
      <alignment horizontal="right" vertical="center"/>
    </xf>
    <xf numFmtId="0" fontId="6" fillId="0" borderId="0" xfId="0" applyFont="1" applyBorder="1" applyAlignment="1" quotePrefix="1">
      <alignment vertical="center"/>
    </xf>
    <xf numFmtId="3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 quotePrefix="1">
      <alignment horizontal="righ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indent="2"/>
    </xf>
    <xf numFmtId="3" fontId="5" fillId="0" borderId="4" xfId="15" applyNumberFormat="1" applyFont="1" applyBorder="1" applyAlignment="1">
      <alignment vertical="center"/>
    </xf>
    <xf numFmtId="0" fontId="6" fillId="0" borderId="4" xfId="0" applyFont="1" applyBorder="1" applyAlignment="1" quotePrefix="1">
      <alignment vertical="center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16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indent="3"/>
    </xf>
    <xf numFmtId="3" fontId="5" fillId="0" borderId="2" xfId="15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 quotePrefix="1">
      <alignment horizontal="right" vertical="center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right"/>
    </xf>
    <xf numFmtId="49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 quotePrefix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 quotePrefix="1">
      <alignment horizontal="right" vertical="center"/>
    </xf>
    <xf numFmtId="3" fontId="5" fillId="0" borderId="0" xfId="0" applyNumberFormat="1" applyFont="1" applyBorder="1" applyAlignment="1" quotePrefix="1">
      <alignment horizontal="right" vertical="center"/>
    </xf>
    <xf numFmtId="0" fontId="5" fillId="0" borderId="3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4" fontId="5" fillId="0" borderId="3" xfId="0" applyNumberFormat="1" applyFont="1" applyBorder="1" applyAlignment="1" quotePrefix="1">
      <alignment horizontal="right" vertical="center"/>
    </xf>
    <xf numFmtId="0" fontId="5" fillId="0" borderId="1" xfId="0" applyFont="1" applyBorder="1" applyAlignment="1">
      <alignment horizontal="left" vertical="center" indent="2"/>
    </xf>
    <xf numFmtId="4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 quotePrefix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2" xfId="0" applyNumberFormat="1" applyFont="1" applyBorder="1" applyAlignment="1" quotePrefix="1">
      <alignment horizontal="right"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 quotePrefix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9" fillId="0" borderId="0" xfId="2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7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0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" width="8.00390625" style="82" customWidth="1"/>
    <col min="2" max="2" width="15.7109375" style="82" customWidth="1"/>
    <col min="3" max="16384" width="8.00390625" style="82" customWidth="1"/>
  </cols>
  <sheetData>
    <row r="1" spans="1:11" ht="11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1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1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1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1.25" customHeight="1">
      <c r="A6" s="86" t="s">
        <v>179</v>
      </c>
      <c r="B6" s="86"/>
      <c r="C6" s="86"/>
      <c r="D6" s="86"/>
      <c r="E6" s="86"/>
      <c r="F6" s="86"/>
      <c r="G6" s="86"/>
      <c r="H6" s="86"/>
      <c r="I6" s="86"/>
      <c r="J6" s="86"/>
      <c r="K6" s="12"/>
    </row>
    <row r="7" spans="1:11" ht="11.25" customHeight="1">
      <c r="A7" s="87" t="s">
        <v>166</v>
      </c>
      <c r="B7" s="87"/>
      <c r="C7" s="87"/>
      <c r="D7" s="87"/>
      <c r="E7" s="87"/>
      <c r="F7" s="87"/>
      <c r="G7" s="87"/>
      <c r="H7" s="87"/>
      <c r="I7" s="87"/>
      <c r="J7" s="87"/>
      <c r="K7" s="12"/>
    </row>
    <row r="8" spans="1:11" ht="11.25" customHeight="1">
      <c r="A8" s="12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1.25" customHeight="1">
      <c r="A9" s="88" t="s">
        <v>178</v>
      </c>
      <c r="B9" s="88"/>
      <c r="C9" s="88"/>
      <c r="D9" s="88"/>
      <c r="E9" s="88"/>
      <c r="F9" s="88"/>
      <c r="G9" s="83"/>
      <c r="H9" s="83"/>
      <c r="I9" s="83"/>
      <c r="J9" s="83"/>
      <c r="K9" s="83"/>
    </row>
    <row r="10" spans="1:11" ht="11.25" customHeight="1">
      <c r="A10" s="86" t="s">
        <v>169</v>
      </c>
      <c r="B10" s="86"/>
      <c r="C10" s="86"/>
      <c r="D10" s="86"/>
      <c r="E10" s="86"/>
      <c r="F10" s="86"/>
      <c r="G10" s="86"/>
      <c r="H10" s="86"/>
      <c r="I10" s="86"/>
      <c r="J10" s="83"/>
      <c r="K10" s="83"/>
    </row>
    <row r="11" spans="1:11" ht="11.25" customHeight="1">
      <c r="A11" s="12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1.25" customHeight="1">
      <c r="A12" s="12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1.25" customHeight="1">
      <c r="A13" s="12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1.25" customHeight="1">
      <c r="A14" s="12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1.25" customHeight="1">
      <c r="A15" s="12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11.25" customHeight="1">
      <c r="A16" s="12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1.25" customHeight="1">
      <c r="A17" s="12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11.25" customHeight="1">
      <c r="A18" s="86" t="s">
        <v>167</v>
      </c>
      <c r="B18" s="86"/>
      <c r="C18" s="86"/>
      <c r="D18" s="86"/>
      <c r="E18" s="86"/>
      <c r="F18" s="86"/>
      <c r="G18" s="86"/>
      <c r="H18" s="86"/>
      <c r="I18" s="86"/>
      <c r="J18" s="86"/>
      <c r="K18" s="83"/>
    </row>
    <row r="19" spans="1:11" ht="11.25" customHeight="1">
      <c r="A19" s="12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1.25" customHeight="1">
      <c r="A20" s="84" t="s">
        <v>168</v>
      </c>
      <c r="B20" s="85">
        <v>40416</v>
      </c>
      <c r="C20" s="83"/>
      <c r="D20" s="83"/>
      <c r="E20" s="83"/>
      <c r="F20" s="83"/>
      <c r="G20" s="83"/>
      <c r="H20" s="83"/>
      <c r="I20" s="83"/>
      <c r="J20" s="83"/>
      <c r="K20" s="83"/>
    </row>
  </sheetData>
  <mergeCells count="5">
    <mergeCell ref="A18:J18"/>
    <mergeCell ref="A6:J6"/>
    <mergeCell ref="A7:J7"/>
    <mergeCell ref="A9:F9"/>
    <mergeCell ref="A10:I10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996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N1"/>
    </sheetView>
  </sheetViews>
  <sheetFormatPr defaultColWidth="9.140625" defaultRowHeight="12.75"/>
  <cols>
    <col min="1" max="1" width="17.421875" style="0" customWidth="1"/>
    <col min="2" max="2" width="11.00390625" style="0" customWidth="1"/>
    <col min="3" max="3" width="14.140625" style="0" customWidth="1"/>
    <col min="4" max="4" width="1.8515625" style="0" customWidth="1"/>
    <col min="5" max="5" width="8.7109375" style="0" customWidth="1"/>
    <col min="6" max="6" width="1.421875" style="0" customWidth="1"/>
    <col min="7" max="7" width="8.7109375" style="0" customWidth="1"/>
    <col min="8" max="8" width="1.28515625" style="0" customWidth="1"/>
    <col min="9" max="9" width="8.7109375" style="0" customWidth="1"/>
    <col min="10" max="10" width="1.28515625" style="0" customWidth="1"/>
    <col min="11" max="11" width="8.7109375" style="0" customWidth="1"/>
    <col min="12" max="12" width="1.421875" style="0" customWidth="1"/>
    <col min="13" max="13" width="8.7109375" style="0" customWidth="1"/>
    <col min="14" max="14" width="2.28125" style="0" customWidth="1"/>
  </cols>
  <sheetData>
    <row r="1" spans="1:14" ht="11.25" customHeight="1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1.25" customHeight="1">
      <c r="A2" s="92" t="s">
        <v>129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1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1.25" customHeight="1">
      <c r="A4" s="92" t="s">
        <v>52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1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1.25" customHeight="1">
      <c r="A6" s="93" t="s">
        <v>4</v>
      </c>
      <c r="B6" s="93"/>
      <c r="C6" s="93"/>
      <c r="D6" s="4"/>
      <c r="E6" s="5" t="s">
        <v>53</v>
      </c>
      <c r="F6" s="6"/>
      <c r="G6" s="5" t="s">
        <v>54</v>
      </c>
      <c r="H6" s="7"/>
      <c r="I6" s="5" t="s">
        <v>55</v>
      </c>
      <c r="J6" s="7"/>
      <c r="K6" s="5" t="s">
        <v>56</v>
      </c>
      <c r="L6" s="7"/>
      <c r="M6" s="5" t="s">
        <v>148</v>
      </c>
      <c r="N6" s="8"/>
    </row>
    <row r="7" spans="1:14" ht="11.25" customHeight="1">
      <c r="A7" s="93" t="s">
        <v>57</v>
      </c>
      <c r="B7" s="93"/>
      <c r="C7" s="93"/>
      <c r="D7" s="2"/>
      <c r="E7" s="9"/>
      <c r="F7" s="10"/>
      <c r="G7" s="9"/>
      <c r="H7" s="7"/>
      <c r="I7" s="9"/>
      <c r="J7" s="7"/>
      <c r="K7" s="9"/>
      <c r="L7" s="7"/>
      <c r="M7" s="11"/>
      <c r="N7" s="12"/>
    </row>
    <row r="8" spans="1:14" ht="11.25" customHeight="1">
      <c r="A8" s="13" t="s">
        <v>58</v>
      </c>
      <c r="B8" s="14"/>
      <c r="C8" s="15"/>
      <c r="D8" s="2"/>
      <c r="E8" s="16">
        <v>242</v>
      </c>
      <c r="F8" s="17"/>
      <c r="G8" s="16" t="s">
        <v>59</v>
      </c>
      <c r="H8" s="17"/>
      <c r="I8" s="16" t="s">
        <v>59</v>
      </c>
      <c r="J8" s="18"/>
      <c r="K8" s="16" t="s">
        <v>59</v>
      </c>
      <c r="L8" s="18"/>
      <c r="M8" s="16" t="s">
        <v>59</v>
      </c>
      <c r="N8" s="12"/>
    </row>
    <row r="9" spans="1:14" ht="11.25" customHeight="1">
      <c r="A9" s="13" t="s">
        <v>60</v>
      </c>
      <c r="B9" s="14"/>
      <c r="C9" s="15" t="s">
        <v>19</v>
      </c>
      <c r="D9" s="2"/>
      <c r="E9" s="9">
        <v>5128</v>
      </c>
      <c r="F9" s="17"/>
      <c r="G9" s="9">
        <v>5338</v>
      </c>
      <c r="H9" s="17"/>
      <c r="I9" s="9">
        <v>5168</v>
      </c>
      <c r="J9" s="17"/>
      <c r="K9" s="9">
        <v>3186</v>
      </c>
      <c r="L9" s="17"/>
      <c r="M9" s="19">
        <v>800</v>
      </c>
      <c r="N9" s="12"/>
    </row>
    <row r="10" spans="1:14" ht="11.25" customHeight="1">
      <c r="A10" s="13" t="s">
        <v>62</v>
      </c>
      <c r="B10" s="14"/>
      <c r="C10" s="15" t="s">
        <v>29</v>
      </c>
      <c r="D10" s="2"/>
      <c r="E10" s="16">
        <v>372</v>
      </c>
      <c r="F10" s="17"/>
      <c r="G10" s="16">
        <v>283</v>
      </c>
      <c r="H10" s="17"/>
      <c r="I10" s="16">
        <v>159</v>
      </c>
      <c r="J10" s="17"/>
      <c r="K10" s="16">
        <v>449</v>
      </c>
      <c r="L10" s="17"/>
      <c r="M10" s="19">
        <f>K10-(K10*0.75)</f>
        <v>112.25</v>
      </c>
      <c r="N10" s="12"/>
    </row>
    <row r="11" spans="1:14" ht="11.25" customHeight="1">
      <c r="A11" s="13" t="s">
        <v>130</v>
      </c>
      <c r="B11" s="14"/>
      <c r="C11" s="15"/>
      <c r="D11" s="2"/>
      <c r="E11" s="9">
        <v>72000</v>
      </c>
      <c r="F11" s="17"/>
      <c r="G11" s="9">
        <v>84000</v>
      </c>
      <c r="H11" s="17"/>
      <c r="I11" s="9">
        <v>85000</v>
      </c>
      <c r="J11" s="17"/>
      <c r="K11" s="9">
        <v>87000</v>
      </c>
      <c r="L11" s="17"/>
      <c r="M11" s="19">
        <v>85000</v>
      </c>
      <c r="N11" s="12"/>
    </row>
    <row r="12" spans="1:14" ht="11.25" customHeight="1">
      <c r="A12" s="93" t="s">
        <v>63</v>
      </c>
      <c r="B12" s="93"/>
      <c r="C12" s="93"/>
      <c r="D12" s="2"/>
      <c r="E12" s="9"/>
      <c r="F12" s="17"/>
      <c r="G12" s="9"/>
      <c r="H12" s="17"/>
      <c r="I12" s="9"/>
      <c r="J12" s="17"/>
      <c r="K12" s="9"/>
      <c r="L12" s="17"/>
      <c r="M12" s="19"/>
      <c r="N12" s="12"/>
    </row>
    <row r="13" spans="1:14" ht="11.25" customHeight="1">
      <c r="A13" s="13" t="s">
        <v>64</v>
      </c>
      <c r="B13" s="14"/>
      <c r="C13" s="20"/>
      <c r="D13" s="2"/>
      <c r="E13" s="9">
        <v>3695</v>
      </c>
      <c r="F13" s="17"/>
      <c r="G13" s="16" t="s">
        <v>59</v>
      </c>
      <c r="H13" s="17"/>
      <c r="I13" s="16" t="s">
        <v>59</v>
      </c>
      <c r="J13" s="18"/>
      <c r="K13" s="16" t="s">
        <v>59</v>
      </c>
      <c r="L13" s="18"/>
      <c r="M13" s="16" t="s">
        <v>59</v>
      </c>
      <c r="N13" s="12"/>
    </row>
    <row r="14" spans="1:14" ht="12" customHeight="1">
      <c r="A14" s="13" t="s">
        <v>131</v>
      </c>
      <c r="B14" s="14"/>
      <c r="C14" s="15"/>
      <c r="D14" s="2"/>
      <c r="E14" s="9">
        <v>685</v>
      </c>
      <c r="F14" s="18"/>
      <c r="G14" s="9">
        <v>589</v>
      </c>
      <c r="H14" s="17"/>
      <c r="I14" s="9">
        <v>592</v>
      </c>
      <c r="J14" s="17"/>
      <c r="K14" s="9">
        <v>70</v>
      </c>
      <c r="L14" s="17"/>
      <c r="M14" s="21" t="s">
        <v>119</v>
      </c>
      <c r="N14" s="12"/>
    </row>
    <row r="15" spans="1:14" ht="12" customHeight="1">
      <c r="A15" s="13" t="s">
        <v>132</v>
      </c>
      <c r="B15" s="14"/>
      <c r="C15" s="15" t="s">
        <v>65</v>
      </c>
      <c r="D15" s="22"/>
      <c r="E15" s="23">
        <v>3470</v>
      </c>
      <c r="F15" s="10"/>
      <c r="G15" s="23">
        <v>3690</v>
      </c>
      <c r="H15" s="10"/>
      <c r="I15" s="23">
        <v>4110</v>
      </c>
      <c r="J15" s="10"/>
      <c r="K15" s="23">
        <v>4420</v>
      </c>
      <c r="L15" s="24"/>
      <c r="M15" s="19">
        <v>5493</v>
      </c>
      <c r="N15" s="18" t="s">
        <v>120</v>
      </c>
    </row>
    <row r="16" spans="1:14" ht="12" customHeight="1">
      <c r="A16" s="13" t="s">
        <v>133</v>
      </c>
      <c r="B16" s="14"/>
      <c r="C16" s="15"/>
      <c r="D16" s="2"/>
      <c r="E16" s="9"/>
      <c r="F16" s="24"/>
      <c r="G16" s="9"/>
      <c r="H16" s="24"/>
      <c r="I16" s="9"/>
      <c r="J16" s="24"/>
      <c r="K16" s="9"/>
      <c r="L16" s="24"/>
      <c r="M16" s="19"/>
      <c r="N16" s="12"/>
    </row>
    <row r="17" spans="1:14" ht="11.25" customHeight="1">
      <c r="A17" s="14" t="s">
        <v>66</v>
      </c>
      <c r="B17" s="14"/>
      <c r="C17" s="15" t="s">
        <v>29</v>
      </c>
      <c r="D17" s="2"/>
      <c r="E17" s="25">
        <v>903</v>
      </c>
      <c r="F17" s="17"/>
      <c r="G17" s="25">
        <v>1318</v>
      </c>
      <c r="H17" s="17"/>
      <c r="I17" s="25">
        <v>1309</v>
      </c>
      <c r="J17" s="17"/>
      <c r="K17" s="25">
        <v>873</v>
      </c>
      <c r="L17" s="17"/>
      <c r="M17" s="19">
        <v>800</v>
      </c>
      <c r="N17" s="12"/>
    </row>
    <row r="18" spans="1:14" ht="11.25" customHeight="1">
      <c r="A18" s="14" t="s">
        <v>67</v>
      </c>
      <c r="B18" s="14"/>
      <c r="C18" s="15"/>
      <c r="D18" s="2"/>
      <c r="E18" s="25">
        <v>5646</v>
      </c>
      <c r="F18" s="10"/>
      <c r="G18" s="25">
        <v>25078</v>
      </c>
      <c r="H18" s="17"/>
      <c r="I18" s="25">
        <v>11504</v>
      </c>
      <c r="J18" s="17"/>
      <c r="K18" s="25">
        <v>18618</v>
      </c>
      <c r="L18" s="10"/>
      <c r="M18" s="19">
        <v>15000</v>
      </c>
      <c r="N18" s="12"/>
    </row>
    <row r="19" spans="1:14" ht="11.25" customHeight="1">
      <c r="A19" s="13" t="s">
        <v>68</v>
      </c>
      <c r="B19" s="14"/>
      <c r="C19" s="15"/>
      <c r="D19" s="2"/>
      <c r="E19" s="25">
        <v>53469</v>
      </c>
      <c r="F19" s="10"/>
      <c r="G19" s="25">
        <v>38250</v>
      </c>
      <c r="H19" s="17"/>
      <c r="I19" s="25">
        <v>67844</v>
      </c>
      <c r="J19" s="17"/>
      <c r="K19" s="25">
        <v>14308</v>
      </c>
      <c r="L19" s="10"/>
      <c r="M19" s="19">
        <v>14000</v>
      </c>
      <c r="N19" s="12"/>
    </row>
    <row r="20" spans="1:14" ht="11.25" customHeight="1">
      <c r="A20" s="13" t="s">
        <v>69</v>
      </c>
      <c r="B20" s="14"/>
      <c r="C20" s="15"/>
      <c r="D20" s="2"/>
      <c r="E20" s="9">
        <v>232</v>
      </c>
      <c r="F20" s="17"/>
      <c r="G20" s="9">
        <v>1311</v>
      </c>
      <c r="H20" s="17"/>
      <c r="I20" s="9">
        <v>1478</v>
      </c>
      <c r="J20" s="17"/>
      <c r="K20" s="16" t="s">
        <v>59</v>
      </c>
      <c r="L20" s="17"/>
      <c r="M20" s="16" t="s">
        <v>59</v>
      </c>
      <c r="N20" s="12"/>
    </row>
    <row r="21" spans="1:14" ht="11.25" customHeight="1">
      <c r="A21" s="4" t="s">
        <v>70</v>
      </c>
      <c r="B21" s="14"/>
      <c r="C21" s="15"/>
      <c r="D21" s="2"/>
      <c r="E21" s="9">
        <v>612256</v>
      </c>
      <c r="F21" s="17"/>
      <c r="G21" s="9">
        <v>540318</v>
      </c>
      <c r="H21" s="17"/>
      <c r="I21" s="9">
        <v>700007</v>
      </c>
      <c r="J21" s="17"/>
      <c r="K21" s="9">
        <v>582560</v>
      </c>
      <c r="L21" s="17"/>
      <c r="M21" s="19">
        <v>580000</v>
      </c>
      <c r="N21" s="12"/>
    </row>
    <row r="22" spans="1:14" ht="11.25" customHeight="1">
      <c r="A22" s="4" t="s">
        <v>71</v>
      </c>
      <c r="B22" s="14"/>
      <c r="C22" s="15"/>
      <c r="D22" s="2"/>
      <c r="E22" s="9">
        <v>183119</v>
      </c>
      <c r="F22" s="17"/>
      <c r="G22" s="9">
        <v>107178</v>
      </c>
      <c r="H22" s="17"/>
      <c r="I22" s="9">
        <v>8730</v>
      </c>
      <c r="J22" s="17"/>
      <c r="K22" s="9">
        <v>153500</v>
      </c>
      <c r="L22" s="17"/>
      <c r="M22" s="19">
        <v>100000</v>
      </c>
      <c r="N22" s="12"/>
    </row>
    <row r="23" spans="1:14" ht="11.25" customHeight="1">
      <c r="A23" s="13" t="s">
        <v>72</v>
      </c>
      <c r="B23" s="14"/>
      <c r="C23" s="15"/>
      <c r="D23" s="2"/>
      <c r="E23" s="9"/>
      <c r="F23" s="18"/>
      <c r="G23" s="9"/>
      <c r="H23" s="18"/>
      <c r="I23" s="9"/>
      <c r="J23" s="18"/>
      <c r="K23" s="9"/>
      <c r="L23" s="18"/>
      <c r="M23" s="19"/>
      <c r="N23" s="12"/>
    </row>
    <row r="24" spans="1:14" ht="11.25" customHeight="1">
      <c r="A24" s="14" t="s">
        <v>73</v>
      </c>
      <c r="B24" s="14"/>
      <c r="C24" s="15"/>
      <c r="D24" s="2"/>
      <c r="E24" s="9">
        <v>32148</v>
      </c>
      <c r="F24" s="17"/>
      <c r="G24" s="9">
        <v>37790</v>
      </c>
      <c r="H24" s="17"/>
      <c r="I24" s="9">
        <v>36208</v>
      </c>
      <c r="J24" s="17"/>
      <c r="K24" s="16" t="s">
        <v>59</v>
      </c>
      <c r="L24" s="17"/>
      <c r="M24" s="19" t="s">
        <v>119</v>
      </c>
      <c r="N24" s="12"/>
    </row>
    <row r="25" spans="1:14" ht="11.25" customHeight="1">
      <c r="A25" s="14" t="s">
        <v>74</v>
      </c>
      <c r="B25" s="14"/>
      <c r="C25" s="15"/>
      <c r="D25" s="2"/>
      <c r="E25" s="9">
        <v>11325</v>
      </c>
      <c r="F25" s="17"/>
      <c r="G25" s="9">
        <v>9252</v>
      </c>
      <c r="H25" s="18"/>
      <c r="I25" s="16" t="s">
        <v>59</v>
      </c>
      <c r="J25" s="17"/>
      <c r="K25" s="16" t="s">
        <v>59</v>
      </c>
      <c r="L25" s="17"/>
      <c r="M25" s="19" t="s">
        <v>119</v>
      </c>
      <c r="N25" s="12"/>
    </row>
    <row r="26" spans="1:14" ht="11.25" customHeight="1">
      <c r="A26" s="13" t="s">
        <v>75</v>
      </c>
      <c r="B26" s="14"/>
      <c r="C26" s="15"/>
      <c r="D26" s="2"/>
      <c r="E26" s="9"/>
      <c r="F26" s="18"/>
      <c r="G26" s="9"/>
      <c r="H26" s="18"/>
      <c r="I26" s="9"/>
      <c r="J26" s="18"/>
      <c r="K26" s="9"/>
      <c r="L26" s="18"/>
      <c r="M26" s="19"/>
      <c r="N26" s="12"/>
    </row>
    <row r="27" spans="1:14" ht="11.25" customHeight="1">
      <c r="A27" s="14" t="s">
        <v>134</v>
      </c>
      <c r="B27" s="14"/>
      <c r="C27" s="15" t="s">
        <v>65</v>
      </c>
      <c r="D27" s="2"/>
      <c r="E27" s="9">
        <v>4700</v>
      </c>
      <c r="F27" s="17"/>
      <c r="G27" s="9">
        <v>4855</v>
      </c>
      <c r="H27" s="18"/>
      <c r="I27" s="9">
        <v>5457</v>
      </c>
      <c r="J27" s="17"/>
      <c r="K27" s="9">
        <v>5374</v>
      </c>
      <c r="L27" s="17"/>
      <c r="M27" s="19" t="s">
        <v>119</v>
      </c>
      <c r="N27" s="12"/>
    </row>
    <row r="28" spans="1:14" ht="11.25" customHeight="1">
      <c r="A28" s="14" t="s">
        <v>76</v>
      </c>
      <c r="B28" s="14"/>
      <c r="C28" s="15"/>
      <c r="D28" s="2"/>
      <c r="E28" s="9">
        <v>1431</v>
      </c>
      <c r="F28" s="17"/>
      <c r="G28" s="9">
        <v>3033</v>
      </c>
      <c r="H28" s="18"/>
      <c r="I28" s="9">
        <v>31840</v>
      </c>
      <c r="J28" s="17"/>
      <c r="K28" s="16" t="s">
        <v>59</v>
      </c>
      <c r="L28" s="17"/>
      <c r="M28" s="19" t="s">
        <v>119</v>
      </c>
      <c r="N28" s="12"/>
    </row>
    <row r="29" spans="1:14" ht="11.25" customHeight="1">
      <c r="A29" s="14" t="s">
        <v>77</v>
      </c>
      <c r="B29" s="14"/>
      <c r="C29" s="15" t="s">
        <v>78</v>
      </c>
      <c r="D29" s="2"/>
      <c r="E29" s="25">
        <v>5834</v>
      </c>
      <c r="F29" s="10"/>
      <c r="G29" s="25">
        <v>5662</v>
      </c>
      <c r="H29" s="18"/>
      <c r="I29" s="25">
        <v>4997</v>
      </c>
      <c r="J29" s="10"/>
      <c r="K29" s="25">
        <v>1920</v>
      </c>
      <c r="L29" s="10"/>
      <c r="M29" s="19">
        <v>1600</v>
      </c>
      <c r="N29" s="12"/>
    </row>
    <row r="30" spans="1:14" ht="11.25" customHeight="1">
      <c r="A30" s="13" t="s">
        <v>79</v>
      </c>
      <c r="B30" s="14"/>
      <c r="C30" s="20"/>
      <c r="D30" s="2"/>
      <c r="E30" s="26">
        <v>3300</v>
      </c>
      <c r="F30" s="10"/>
      <c r="G30" s="26">
        <v>2400</v>
      </c>
      <c r="H30" s="10"/>
      <c r="I30" s="16" t="s">
        <v>59</v>
      </c>
      <c r="J30" s="17"/>
      <c r="K30" s="16" t="s">
        <v>59</v>
      </c>
      <c r="L30" s="17"/>
      <c r="M30" s="21" t="s">
        <v>119</v>
      </c>
      <c r="N30" s="12"/>
    </row>
    <row r="31" spans="1:14" ht="11.25" customHeight="1">
      <c r="A31" s="93" t="s">
        <v>80</v>
      </c>
      <c r="B31" s="93"/>
      <c r="C31" s="93"/>
      <c r="D31" s="2"/>
      <c r="E31" s="25"/>
      <c r="F31" s="10"/>
      <c r="G31" s="25"/>
      <c r="H31" s="10"/>
      <c r="I31" s="25"/>
      <c r="J31" s="10"/>
      <c r="K31" s="25"/>
      <c r="L31" s="10"/>
      <c r="M31" s="19"/>
      <c r="N31" s="12"/>
    </row>
    <row r="32" spans="1:14" ht="11.25" customHeight="1">
      <c r="A32" s="13" t="s">
        <v>81</v>
      </c>
      <c r="B32" s="14"/>
      <c r="C32" s="20"/>
      <c r="D32" s="2"/>
      <c r="E32" s="27"/>
      <c r="F32" s="25"/>
      <c r="G32" s="25"/>
      <c r="H32" s="28"/>
      <c r="I32" s="25"/>
      <c r="J32" s="28"/>
      <c r="K32" s="25"/>
      <c r="L32" s="28"/>
      <c r="M32" s="19"/>
      <c r="N32" s="12"/>
    </row>
    <row r="33" spans="1:14" ht="11.25" customHeight="1">
      <c r="A33" s="14" t="s">
        <v>82</v>
      </c>
      <c r="B33" s="14"/>
      <c r="C33" s="15" t="s">
        <v>83</v>
      </c>
      <c r="D33" s="2"/>
      <c r="E33" s="28">
        <v>1181</v>
      </c>
      <c r="F33" s="10"/>
      <c r="G33" s="25">
        <v>1347</v>
      </c>
      <c r="H33" s="10"/>
      <c r="I33" s="25">
        <v>1309</v>
      </c>
      <c r="J33" s="24"/>
      <c r="K33" s="25">
        <v>1196</v>
      </c>
      <c r="L33" s="24"/>
      <c r="M33" s="19">
        <v>1200</v>
      </c>
      <c r="N33" s="12"/>
    </row>
    <row r="34" spans="1:14" ht="11.25" customHeight="1">
      <c r="A34" s="29" t="s">
        <v>84</v>
      </c>
      <c r="B34" s="14"/>
      <c r="C34" s="15" t="s">
        <v>29</v>
      </c>
      <c r="D34" s="2"/>
      <c r="E34" s="25">
        <v>750</v>
      </c>
      <c r="F34" s="17" t="s">
        <v>61</v>
      </c>
      <c r="G34" s="25">
        <v>650</v>
      </c>
      <c r="H34" s="17" t="s">
        <v>61</v>
      </c>
      <c r="I34" s="25">
        <v>680</v>
      </c>
      <c r="J34" s="17"/>
      <c r="K34" s="25">
        <v>830</v>
      </c>
      <c r="L34" s="18" t="s">
        <v>61</v>
      </c>
      <c r="M34" s="19">
        <v>680</v>
      </c>
      <c r="N34" s="18" t="s">
        <v>120</v>
      </c>
    </row>
    <row r="35" spans="1:14" ht="11.25" customHeight="1">
      <c r="A35" s="14" t="s">
        <v>85</v>
      </c>
      <c r="B35" s="14"/>
      <c r="C35" s="15" t="s">
        <v>86</v>
      </c>
      <c r="D35" s="2"/>
      <c r="E35" s="25">
        <v>542</v>
      </c>
      <c r="F35" s="10"/>
      <c r="G35" s="25">
        <v>458</v>
      </c>
      <c r="H35" s="24"/>
      <c r="I35" s="25">
        <v>300</v>
      </c>
      <c r="J35" s="10"/>
      <c r="K35" s="25">
        <v>299</v>
      </c>
      <c r="L35" s="24"/>
      <c r="M35" s="19">
        <v>300</v>
      </c>
      <c r="N35" s="12"/>
    </row>
    <row r="36" spans="1:14" ht="11.25" customHeight="1">
      <c r="A36" s="13" t="s">
        <v>23</v>
      </c>
      <c r="B36" s="14"/>
      <c r="C36" s="15"/>
      <c r="D36" s="2"/>
      <c r="E36" s="9"/>
      <c r="F36" s="17"/>
      <c r="G36" s="9"/>
      <c r="H36" s="17"/>
      <c r="I36" s="9"/>
      <c r="J36" s="17"/>
      <c r="K36" s="9"/>
      <c r="L36" s="17"/>
      <c r="M36" s="19"/>
      <c r="N36" s="12"/>
    </row>
    <row r="37" spans="1:14" ht="11.25" customHeight="1">
      <c r="A37" s="14" t="s">
        <v>87</v>
      </c>
      <c r="B37" s="14"/>
      <c r="C37" s="15" t="s">
        <v>29</v>
      </c>
      <c r="D37" s="2"/>
      <c r="E37" s="30">
        <v>192517</v>
      </c>
      <c r="F37" s="31"/>
      <c r="G37" s="30">
        <v>194169</v>
      </c>
      <c r="H37" s="31"/>
      <c r="I37" s="30">
        <v>195948</v>
      </c>
      <c r="J37" s="31"/>
      <c r="K37" s="30">
        <v>186669</v>
      </c>
      <c r="L37" s="31"/>
      <c r="M37" s="32">
        <v>184746</v>
      </c>
      <c r="N37" s="31" t="s">
        <v>120</v>
      </c>
    </row>
    <row r="38" spans="1:15" ht="11.25" customHeight="1">
      <c r="A38" s="14" t="s">
        <v>88</v>
      </c>
      <c r="B38" s="14"/>
      <c r="C38" s="15"/>
      <c r="D38" s="2"/>
      <c r="E38" s="25"/>
      <c r="F38" s="10"/>
      <c r="G38" s="25"/>
      <c r="H38" s="10"/>
      <c r="I38" s="25"/>
      <c r="J38" s="10"/>
      <c r="K38" s="25"/>
      <c r="L38" s="10"/>
      <c r="M38" s="19"/>
      <c r="N38" s="12"/>
      <c r="O38" s="1"/>
    </row>
    <row r="39" spans="1:14" ht="11.25" customHeight="1">
      <c r="A39" s="29" t="s">
        <v>89</v>
      </c>
      <c r="B39" s="14"/>
      <c r="C39" s="15" t="s">
        <v>29</v>
      </c>
      <c r="D39" s="2"/>
      <c r="E39" s="9">
        <v>2412.272</v>
      </c>
      <c r="F39" s="10"/>
      <c r="G39" s="9">
        <v>2259</v>
      </c>
      <c r="H39" s="24"/>
      <c r="I39" s="9">
        <v>2311</v>
      </c>
      <c r="J39" s="10"/>
      <c r="K39" s="9">
        <v>1614</v>
      </c>
      <c r="L39" s="24"/>
      <c r="M39" s="19">
        <v>1924</v>
      </c>
      <c r="N39" s="18" t="s">
        <v>120</v>
      </c>
    </row>
    <row r="40" spans="1:14" ht="11.25" customHeight="1">
      <c r="A40" s="29" t="s">
        <v>90</v>
      </c>
      <c r="B40" s="14"/>
      <c r="C40" s="15" t="s">
        <v>29</v>
      </c>
      <c r="D40" s="22"/>
      <c r="E40" s="25">
        <v>8816.21</v>
      </c>
      <c r="F40" s="10"/>
      <c r="G40" s="25">
        <v>6954</v>
      </c>
      <c r="H40" s="24"/>
      <c r="I40" s="25">
        <v>7273</v>
      </c>
      <c r="J40" s="10"/>
      <c r="K40" s="25">
        <v>7311</v>
      </c>
      <c r="L40" s="24"/>
      <c r="M40" s="19">
        <v>17090</v>
      </c>
      <c r="N40" s="18" t="s">
        <v>149</v>
      </c>
    </row>
    <row r="41" spans="1:14" ht="11.25" customHeight="1">
      <c r="A41" s="29" t="s">
        <v>91</v>
      </c>
      <c r="B41" s="14"/>
      <c r="C41" s="15" t="s">
        <v>29</v>
      </c>
      <c r="D41" s="22"/>
      <c r="E41" s="25">
        <v>2234.737</v>
      </c>
      <c r="F41" s="10"/>
      <c r="G41" s="25">
        <v>2500</v>
      </c>
      <c r="H41" s="24"/>
      <c r="I41" s="25">
        <v>2699</v>
      </c>
      <c r="J41" s="10"/>
      <c r="K41" s="25">
        <v>2913</v>
      </c>
      <c r="L41" s="24"/>
      <c r="M41" s="19" t="s">
        <v>119</v>
      </c>
      <c r="N41" s="12"/>
    </row>
    <row r="42" spans="1:14" ht="11.25" customHeight="1">
      <c r="A42" s="29" t="s">
        <v>92</v>
      </c>
      <c r="B42" s="4"/>
      <c r="C42" s="15" t="s">
        <v>29</v>
      </c>
      <c r="D42" s="22"/>
      <c r="E42" s="25">
        <v>13397.336</v>
      </c>
      <c r="F42" s="10"/>
      <c r="G42" s="25">
        <v>13064</v>
      </c>
      <c r="H42" s="24"/>
      <c r="I42" s="25">
        <v>12677</v>
      </c>
      <c r="J42" s="10"/>
      <c r="K42" s="25">
        <v>11789</v>
      </c>
      <c r="L42" s="24"/>
      <c r="M42" s="19">
        <v>8561</v>
      </c>
      <c r="N42" s="18" t="s">
        <v>124</v>
      </c>
    </row>
    <row r="43" spans="1:14" ht="11.25" customHeight="1">
      <c r="A43" s="29" t="s">
        <v>93</v>
      </c>
      <c r="B43" s="4"/>
      <c r="C43" s="15" t="s">
        <v>29</v>
      </c>
      <c r="D43" s="2"/>
      <c r="E43" s="9">
        <v>22851.149</v>
      </c>
      <c r="F43" s="10"/>
      <c r="G43" s="9">
        <v>21255</v>
      </c>
      <c r="H43" s="24"/>
      <c r="I43" s="9">
        <v>21969</v>
      </c>
      <c r="J43" s="10"/>
      <c r="K43" s="9">
        <v>23052</v>
      </c>
      <c r="L43" s="24"/>
      <c r="M43" s="33">
        <v>13251</v>
      </c>
      <c r="N43" s="18" t="s">
        <v>125</v>
      </c>
    </row>
    <row r="44" spans="1:14" ht="11.25" customHeight="1">
      <c r="A44" s="29" t="s">
        <v>94</v>
      </c>
      <c r="B44" s="4"/>
      <c r="C44" s="15" t="s">
        <v>29</v>
      </c>
      <c r="D44" s="2"/>
      <c r="E44" s="9">
        <v>1158.282</v>
      </c>
      <c r="F44" s="10"/>
      <c r="G44" s="9">
        <v>990</v>
      </c>
      <c r="H44" s="24"/>
      <c r="I44" s="9">
        <v>1025</v>
      </c>
      <c r="J44" s="10"/>
      <c r="K44" s="9">
        <v>990</v>
      </c>
      <c r="L44" s="24"/>
      <c r="M44" s="19" t="s">
        <v>119</v>
      </c>
      <c r="N44" s="12"/>
    </row>
    <row r="45" spans="1:14" ht="11.25" customHeight="1">
      <c r="A45" s="29" t="s">
        <v>95</v>
      </c>
      <c r="B45" s="4"/>
      <c r="C45" s="15" t="s">
        <v>29</v>
      </c>
      <c r="D45" s="2"/>
      <c r="E45" s="9">
        <v>18.649</v>
      </c>
      <c r="F45" s="10"/>
      <c r="G45" s="9">
        <v>23</v>
      </c>
      <c r="H45" s="24"/>
      <c r="I45" s="9">
        <v>35</v>
      </c>
      <c r="J45" s="10"/>
      <c r="K45" s="9">
        <v>45</v>
      </c>
      <c r="L45" s="24"/>
      <c r="M45" s="19" t="s">
        <v>119</v>
      </c>
      <c r="N45" s="12"/>
    </row>
    <row r="46" spans="1:14" ht="11.25" customHeight="1">
      <c r="A46" s="29" t="s">
        <v>96</v>
      </c>
      <c r="B46" s="4"/>
      <c r="C46" s="15" t="s">
        <v>29</v>
      </c>
      <c r="D46" s="2"/>
      <c r="E46" s="9">
        <v>20.869</v>
      </c>
      <c r="F46" s="10"/>
      <c r="G46" s="9">
        <v>32</v>
      </c>
      <c r="H46" s="24"/>
      <c r="I46" s="9">
        <v>41</v>
      </c>
      <c r="J46" s="10"/>
      <c r="K46" s="9">
        <v>62</v>
      </c>
      <c r="L46" s="24"/>
      <c r="M46" s="19" t="s">
        <v>119</v>
      </c>
      <c r="N46" s="12"/>
    </row>
    <row r="47" spans="1:14" ht="11.25" customHeight="1">
      <c r="A47" s="29" t="s">
        <v>97</v>
      </c>
      <c r="B47" s="14"/>
      <c r="C47" s="15" t="s">
        <v>29</v>
      </c>
      <c r="D47" s="22"/>
      <c r="E47" s="34">
        <v>87.629</v>
      </c>
      <c r="F47" s="10"/>
      <c r="G47" s="34">
        <v>102</v>
      </c>
      <c r="H47" s="24"/>
      <c r="I47" s="34">
        <v>5310</v>
      </c>
      <c r="J47" s="10"/>
      <c r="K47" s="34">
        <v>4447</v>
      </c>
      <c r="L47" s="24"/>
      <c r="M47" s="19">
        <v>12267</v>
      </c>
      <c r="N47" s="18" t="s">
        <v>126</v>
      </c>
    </row>
    <row r="48" spans="1:14" ht="11.25" customHeight="1">
      <c r="A48" s="35" t="s">
        <v>98</v>
      </c>
      <c r="B48" s="14"/>
      <c r="C48" s="15" t="s">
        <v>29</v>
      </c>
      <c r="D48" s="3"/>
      <c r="E48" s="36">
        <f>SUM(E39:E47)</f>
        <v>50997.132999999994</v>
      </c>
      <c r="F48" s="37"/>
      <c r="G48" s="36">
        <f>SUM(G39:G47)</f>
        <v>47179</v>
      </c>
      <c r="H48" s="6"/>
      <c r="I48" s="36">
        <f>SUM(I39:I47)</f>
        <v>53340</v>
      </c>
      <c r="J48" s="37"/>
      <c r="K48" s="36">
        <f>SUM(K39:K47)</f>
        <v>52223</v>
      </c>
      <c r="L48" s="6"/>
      <c r="M48" s="38">
        <f>SUM(M39,M40,M42,M43,M47)</f>
        <v>53093</v>
      </c>
      <c r="N48" s="6"/>
    </row>
    <row r="49" spans="1:14" ht="11.25" customHeight="1">
      <c r="A49" s="90" t="s">
        <v>170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</row>
    <row r="50" spans="1:14" ht="11.25" customHeight="1">
      <c r="A50" s="89" t="s">
        <v>135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ht="11.25" customHeight="1">
      <c r="A51" s="91" t="s">
        <v>122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 ht="11.25" customHeight="1">
      <c r="A52" s="89" t="s">
        <v>136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 ht="11.25" customHeight="1">
      <c r="A53" s="89" t="s">
        <v>137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ht="11.25" customHeight="1">
      <c r="A54" s="89" t="s">
        <v>138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1:14" ht="12.75">
      <c r="A55" s="89" t="s">
        <v>150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</row>
    <row r="56" spans="1:14" ht="12.75">
      <c r="A56" s="89" t="s">
        <v>139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1:14" ht="12.75">
      <c r="A57" s="89" t="s">
        <v>140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4" ht="12.75">
      <c r="A58" s="89" t="s">
        <v>141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</row>
  </sheetData>
  <mergeCells count="19">
    <mergeCell ref="A31:C31"/>
    <mergeCell ref="A5:N5"/>
    <mergeCell ref="A6:C6"/>
    <mergeCell ref="A7:C7"/>
    <mergeCell ref="A12:C12"/>
    <mergeCell ref="A1:N1"/>
    <mergeCell ref="A2:N2"/>
    <mergeCell ref="A3:N3"/>
    <mergeCell ref="A4:N4"/>
    <mergeCell ref="A54:N54"/>
    <mergeCell ref="A49:N49"/>
    <mergeCell ref="A50:N50"/>
    <mergeCell ref="A52:N52"/>
    <mergeCell ref="A53:N53"/>
    <mergeCell ref="A51:N51"/>
    <mergeCell ref="A58:N58"/>
    <mergeCell ref="A55:N55"/>
    <mergeCell ref="A56:N56"/>
    <mergeCell ref="A57:N57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1"/>
    </sheetView>
  </sheetViews>
  <sheetFormatPr defaultColWidth="9.140625" defaultRowHeight="12.75"/>
  <cols>
    <col min="1" max="1" width="1.7109375" style="0" customWidth="1"/>
    <col min="2" max="2" width="18.421875" style="0" customWidth="1"/>
    <col min="3" max="4" width="1.7109375" style="0" customWidth="1"/>
    <col min="5" max="5" width="32.57421875" style="0" customWidth="1"/>
    <col min="6" max="6" width="1.7109375" style="0" customWidth="1"/>
    <col min="7" max="7" width="28.7109375" style="0" customWidth="1"/>
    <col min="8" max="8" width="1.8515625" style="0" customWidth="1"/>
    <col min="9" max="9" width="7.7109375" style="0" customWidth="1"/>
  </cols>
  <sheetData>
    <row r="1" spans="1:9" ht="11.2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1.25" customHeight="1">
      <c r="A2" s="92" t="s">
        <v>121</v>
      </c>
      <c r="B2" s="92"/>
      <c r="C2" s="92"/>
      <c r="D2" s="92"/>
      <c r="E2" s="92"/>
      <c r="F2" s="92"/>
      <c r="G2" s="92"/>
      <c r="H2" s="92"/>
      <c r="I2" s="92"/>
    </row>
    <row r="3" spans="1:9" ht="11.25" customHeight="1">
      <c r="A3" s="92"/>
      <c r="B3" s="92"/>
      <c r="C3" s="92"/>
      <c r="D3" s="92"/>
      <c r="E3" s="92"/>
      <c r="F3" s="92"/>
      <c r="G3" s="92"/>
      <c r="H3" s="92"/>
      <c r="I3" s="92"/>
    </row>
    <row r="4" spans="1:9" ht="11.25" customHeight="1">
      <c r="A4" s="92" t="s">
        <v>1</v>
      </c>
      <c r="B4" s="92"/>
      <c r="C4" s="92"/>
      <c r="D4" s="92"/>
      <c r="E4" s="92"/>
      <c r="F4" s="92"/>
      <c r="G4" s="92"/>
      <c r="H4" s="92"/>
      <c r="I4" s="92"/>
    </row>
    <row r="5" spans="1:9" ht="11.25" customHeight="1">
      <c r="A5" s="96"/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/>
      <c r="B6" s="97"/>
      <c r="C6" s="97"/>
      <c r="D6" s="41"/>
      <c r="E6" s="41" t="s">
        <v>2</v>
      </c>
      <c r="F6" s="41"/>
      <c r="G6" s="41"/>
      <c r="H6" s="41"/>
      <c r="I6" s="41" t="s">
        <v>3</v>
      </c>
    </row>
    <row r="7" spans="1:9" ht="11.25" customHeight="1">
      <c r="A7" s="96" t="s">
        <v>4</v>
      </c>
      <c r="B7" s="96"/>
      <c r="C7" s="96"/>
      <c r="D7" s="40"/>
      <c r="E7" s="40" t="s">
        <v>5</v>
      </c>
      <c r="F7" s="40"/>
      <c r="G7" s="40" t="s">
        <v>6</v>
      </c>
      <c r="H7" s="40"/>
      <c r="I7" s="40" t="s">
        <v>142</v>
      </c>
    </row>
    <row r="8" spans="1:9" ht="11.25" customHeight="1">
      <c r="A8" s="39" t="s">
        <v>7</v>
      </c>
      <c r="B8" s="22"/>
      <c r="C8" s="42"/>
      <c r="D8" s="42"/>
      <c r="E8" s="22" t="s">
        <v>8</v>
      </c>
      <c r="F8" s="22"/>
      <c r="G8" s="22" t="s">
        <v>9</v>
      </c>
      <c r="H8" s="22"/>
      <c r="I8" s="43" t="s">
        <v>117</v>
      </c>
    </row>
    <row r="9" spans="1:9" ht="11.25" customHeight="1">
      <c r="A9" s="22"/>
      <c r="B9" s="22"/>
      <c r="C9" s="42"/>
      <c r="D9" s="42"/>
      <c r="E9" s="44" t="s">
        <v>10</v>
      </c>
      <c r="F9" s="22"/>
      <c r="G9" s="44" t="s">
        <v>11</v>
      </c>
      <c r="H9" s="22"/>
      <c r="I9" s="45"/>
    </row>
    <row r="10" spans="1:9" ht="11.25" customHeight="1">
      <c r="A10" s="22"/>
      <c r="B10" s="22"/>
      <c r="C10" s="42"/>
      <c r="D10" s="42"/>
      <c r="E10" s="44"/>
      <c r="F10" s="22"/>
      <c r="G10" s="44" t="s">
        <v>12</v>
      </c>
      <c r="H10" s="22"/>
      <c r="I10" s="45"/>
    </row>
    <row r="11" spans="1:9" ht="11.25" customHeight="1">
      <c r="A11" s="46" t="s">
        <v>13</v>
      </c>
      <c r="B11" s="47"/>
      <c r="C11" s="48"/>
      <c r="D11" s="48"/>
      <c r="E11" s="47" t="s">
        <v>14</v>
      </c>
      <c r="F11" s="47"/>
      <c r="G11" s="47" t="s">
        <v>15</v>
      </c>
      <c r="H11" s="47"/>
      <c r="I11" s="49" t="s">
        <v>103</v>
      </c>
    </row>
    <row r="12" spans="1:9" ht="11.25" customHeight="1">
      <c r="A12" s="50"/>
      <c r="B12" s="50"/>
      <c r="C12" s="51"/>
      <c r="D12" s="51"/>
      <c r="E12" s="52" t="s">
        <v>16</v>
      </c>
      <c r="F12" s="50"/>
      <c r="G12" s="52" t="s">
        <v>17</v>
      </c>
      <c r="H12" s="50"/>
      <c r="I12" s="53"/>
    </row>
    <row r="13" spans="1:9" ht="11.25" customHeight="1">
      <c r="A13" s="2" t="s">
        <v>18</v>
      </c>
      <c r="B13" s="2"/>
      <c r="C13" s="54" t="s">
        <v>19</v>
      </c>
      <c r="D13" s="54"/>
      <c r="E13" s="2" t="s">
        <v>20</v>
      </c>
      <c r="F13" s="2"/>
      <c r="G13" s="2" t="s">
        <v>123</v>
      </c>
      <c r="H13" s="2"/>
      <c r="I13" s="55" t="s">
        <v>104</v>
      </c>
    </row>
    <row r="14" spans="1:9" ht="11.25" customHeight="1">
      <c r="A14" s="22"/>
      <c r="B14" s="22"/>
      <c r="C14" s="42"/>
      <c r="D14" s="42"/>
      <c r="E14" s="44" t="s">
        <v>21</v>
      </c>
      <c r="F14" s="22"/>
      <c r="G14" s="44" t="s">
        <v>22</v>
      </c>
      <c r="H14" s="22"/>
      <c r="I14" s="56"/>
    </row>
    <row r="15" spans="1:9" ht="11.25" customHeight="1">
      <c r="A15" s="4" t="s">
        <v>23</v>
      </c>
      <c r="B15" s="4"/>
      <c r="C15" s="57"/>
      <c r="D15" s="48"/>
      <c r="E15" s="58"/>
      <c r="F15" s="47"/>
      <c r="G15" s="47"/>
      <c r="H15" s="47"/>
      <c r="I15" s="59"/>
    </row>
    <row r="16" spans="1:9" ht="11.25" customHeight="1">
      <c r="A16" s="44" t="s">
        <v>24</v>
      </c>
      <c r="B16" s="22"/>
      <c r="C16" s="42" t="s">
        <v>25</v>
      </c>
      <c r="D16" s="42"/>
      <c r="E16" s="39" t="s">
        <v>128</v>
      </c>
      <c r="F16" s="22"/>
      <c r="G16" s="22" t="s">
        <v>26</v>
      </c>
      <c r="H16" s="22"/>
      <c r="I16" s="60" t="s">
        <v>105</v>
      </c>
    </row>
    <row r="17" spans="1:9" ht="11.25" customHeight="1">
      <c r="A17" s="22"/>
      <c r="B17" s="22"/>
      <c r="C17" s="42" t="s">
        <v>27</v>
      </c>
      <c r="D17" s="42"/>
      <c r="E17" s="44" t="s">
        <v>127</v>
      </c>
      <c r="F17" s="22"/>
      <c r="G17" s="44" t="s">
        <v>28</v>
      </c>
      <c r="H17" s="22"/>
      <c r="I17" s="56"/>
    </row>
    <row r="18" spans="1:9" ht="11.25" customHeight="1">
      <c r="A18" s="61" t="s">
        <v>13</v>
      </c>
      <c r="B18" s="47"/>
      <c r="C18" s="48" t="s">
        <v>29</v>
      </c>
      <c r="D18" s="48"/>
      <c r="E18" s="58" t="s">
        <v>151</v>
      </c>
      <c r="F18" s="47"/>
      <c r="G18" s="47" t="s">
        <v>30</v>
      </c>
      <c r="H18" s="47"/>
      <c r="I18" s="59" t="s">
        <v>106</v>
      </c>
    </row>
    <row r="19" spans="1:9" ht="11.25" customHeight="1">
      <c r="A19" s="62"/>
      <c r="B19" s="22"/>
      <c r="C19" s="42"/>
      <c r="D19" s="42"/>
      <c r="E19" s="44" t="s">
        <v>152</v>
      </c>
      <c r="F19" s="22"/>
      <c r="G19" s="44" t="s">
        <v>172</v>
      </c>
      <c r="H19" s="22"/>
      <c r="I19" s="56"/>
    </row>
    <row r="20" spans="1:9" ht="11.25" customHeight="1">
      <c r="A20" s="62"/>
      <c r="B20" s="22"/>
      <c r="C20" s="42"/>
      <c r="D20" s="42"/>
      <c r="E20" s="44" t="s">
        <v>171</v>
      </c>
      <c r="F20" s="22"/>
      <c r="G20" s="44"/>
      <c r="H20" s="22"/>
      <c r="I20" s="56"/>
    </row>
    <row r="21" spans="1:9" ht="11.25" customHeight="1">
      <c r="A21" s="61" t="s">
        <v>13</v>
      </c>
      <c r="B21" s="47"/>
      <c r="C21" s="48" t="s">
        <v>29</v>
      </c>
      <c r="D21" s="48"/>
      <c r="E21" s="58" t="s">
        <v>153</v>
      </c>
      <c r="F21" s="47"/>
      <c r="G21" s="47" t="s">
        <v>173</v>
      </c>
      <c r="H21" s="47"/>
      <c r="I21" s="63" t="s">
        <v>107</v>
      </c>
    </row>
    <row r="22" spans="1:9" ht="11.25" customHeight="1">
      <c r="A22" s="62"/>
      <c r="B22" s="22"/>
      <c r="C22" s="42"/>
      <c r="D22" s="42"/>
      <c r="E22" s="44" t="s">
        <v>154</v>
      </c>
      <c r="F22" s="22"/>
      <c r="G22" s="44" t="s">
        <v>158</v>
      </c>
      <c r="H22" s="22"/>
      <c r="I22" s="43"/>
    </row>
    <row r="23" spans="1:9" ht="11.25" customHeight="1">
      <c r="A23" s="62"/>
      <c r="B23" s="22"/>
      <c r="C23" s="42"/>
      <c r="D23" s="42"/>
      <c r="E23" s="44"/>
      <c r="F23" s="22"/>
      <c r="G23" s="44" t="s">
        <v>157</v>
      </c>
      <c r="H23" s="22"/>
      <c r="I23" s="43"/>
    </row>
    <row r="24" spans="1:9" ht="11.25" customHeight="1">
      <c r="A24" s="64"/>
      <c r="B24" s="3"/>
      <c r="C24" s="65"/>
      <c r="D24" s="65"/>
      <c r="E24" s="66"/>
      <c r="F24" s="3"/>
      <c r="G24" s="66" t="s">
        <v>174</v>
      </c>
      <c r="H24" s="3"/>
      <c r="I24" s="67"/>
    </row>
    <row r="25" spans="1:9" ht="11.25" customHeight="1">
      <c r="A25" s="61" t="s">
        <v>13</v>
      </c>
      <c r="B25" s="47"/>
      <c r="C25" s="48" t="s">
        <v>29</v>
      </c>
      <c r="D25" s="48"/>
      <c r="E25" s="47" t="s">
        <v>101</v>
      </c>
      <c r="F25" s="47"/>
      <c r="G25" s="47" t="s">
        <v>175</v>
      </c>
      <c r="H25" s="47"/>
      <c r="I25" s="49" t="s">
        <v>108</v>
      </c>
    </row>
    <row r="26" spans="1:9" ht="11.25" customHeight="1">
      <c r="A26" s="62"/>
      <c r="B26" s="22"/>
      <c r="C26" s="42"/>
      <c r="D26" s="42"/>
      <c r="E26" s="44" t="s">
        <v>102</v>
      </c>
      <c r="F26" s="22"/>
      <c r="G26" s="44" t="s">
        <v>160</v>
      </c>
      <c r="H26" s="22"/>
      <c r="I26" s="43"/>
    </row>
    <row r="27" spans="1:9" ht="11.25" customHeight="1">
      <c r="A27" s="62"/>
      <c r="B27" s="22"/>
      <c r="C27" s="42"/>
      <c r="D27" s="42"/>
      <c r="E27" s="44" t="s">
        <v>31</v>
      </c>
      <c r="F27" s="22"/>
      <c r="G27" s="66" t="s">
        <v>159</v>
      </c>
      <c r="H27" s="3"/>
      <c r="I27" s="43"/>
    </row>
    <row r="28" spans="1:9" ht="11.25" customHeight="1">
      <c r="A28" s="61" t="s">
        <v>13</v>
      </c>
      <c r="B28" s="47"/>
      <c r="C28" s="48" t="s">
        <v>29</v>
      </c>
      <c r="D28" s="48"/>
      <c r="E28" s="47" t="s">
        <v>161</v>
      </c>
      <c r="F28" s="47"/>
      <c r="G28" s="47" t="s">
        <v>100</v>
      </c>
      <c r="H28" s="47"/>
      <c r="I28" s="59" t="s">
        <v>109</v>
      </c>
    </row>
    <row r="29" spans="1:9" ht="11.25" customHeight="1">
      <c r="A29" s="62"/>
      <c r="B29" s="22"/>
      <c r="C29" s="42"/>
      <c r="D29" s="42"/>
      <c r="E29" s="44" t="s">
        <v>162</v>
      </c>
      <c r="F29" s="22"/>
      <c r="G29" s="44" t="s">
        <v>176</v>
      </c>
      <c r="H29" s="22"/>
      <c r="I29" s="56"/>
    </row>
    <row r="30" spans="1:9" ht="11.25" customHeight="1">
      <c r="A30" s="62"/>
      <c r="B30" s="22"/>
      <c r="C30" s="42"/>
      <c r="D30" s="42"/>
      <c r="E30" s="44" t="s">
        <v>163</v>
      </c>
      <c r="F30" s="22"/>
      <c r="G30" s="44"/>
      <c r="H30" s="22"/>
      <c r="I30" s="56"/>
    </row>
    <row r="31" spans="1:9" ht="11.25" customHeight="1">
      <c r="A31" s="62"/>
      <c r="B31" s="22"/>
      <c r="C31" s="42"/>
      <c r="D31" s="42"/>
      <c r="E31" s="44" t="s">
        <v>164</v>
      </c>
      <c r="F31" s="22"/>
      <c r="G31" s="44"/>
      <c r="H31" s="22"/>
      <c r="I31" s="56"/>
    </row>
    <row r="32" spans="1:9" ht="11.25" customHeight="1">
      <c r="A32" s="64"/>
      <c r="B32" s="3"/>
      <c r="C32" s="65"/>
      <c r="D32" s="65"/>
      <c r="E32" s="66" t="s">
        <v>165</v>
      </c>
      <c r="F32" s="3"/>
      <c r="G32" s="66"/>
      <c r="H32" s="3"/>
      <c r="I32" s="68"/>
    </row>
    <row r="33" spans="1:9" ht="11.25" customHeight="1">
      <c r="A33" s="61" t="s">
        <v>13</v>
      </c>
      <c r="B33" s="47"/>
      <c r="C33" s="48" t="s">
        <v>29</v>
      </c>
      <c r="D33" s="48"/>
      <c r="E33" s="47" t="s">
        <v>32</v>
      </c>
      <c r="F33" s="47"/>
      <c r="G33" s="58" t="s">
        <v>118</v>
      </c>
      <c r="H33" s="47"/>
      <c r="I33" s="49" t="s">
        <v>110</v>
      </c>
    </row>
    <row r="34" spans="1:9" ht="11.25" customHeight="1">
      <c r="A34" s="62"/>
      <c r="B34" s="22"/>
      <c r="C34" s="42"/>
      <c r="D34" s="42"/>
      <c r="E34" s="44"/>
      <c r="F34" s="22"/>
      <c r="G34" s="44" t="s">
        <v>33</v>
      </c>
      <c r="H34" s="22"/>
      <c r="I34" s="43"/>
    </row>
    <row r="35" spans="1:9" ht="11.25" customHeight="1">
      <c r="A35" s="64"/>
      <c r="B35" s="3"/>
      <c r="C35" s="65"/>
      <c r="D35" s="65"/>
      <c r="E35" s="66"/>
      <c r="F35" s="3"/>
      <c r="G35" s="66" t="s">
        <v>34</v>
      </c>
      <c r="H35" s="3"/>
      <c r="I35" s="67"/>
    </row>
    <row r="36" spans="1:9" ht="11.25" customHeight="1">
      <c r="A36" s="62" t="s">
        <v>13</v>
      </c>
      <c r="B36" s="22"/>
      <c r="C36" s="54" t="s">
        <v>29</v>
      </c>
      <c r="D36" s="54"/>
      <c r="E36" s="22" t="s">
        <v>155</v>
      </c>
      <c r="F36" s="22"/>
      <c r="G36" s="22" t="s">
        <v>177</v>
      </c>
      <c r="H36" s="22"/>
      <c r="I36" s="60" t="s">
        <v>111</v>
      </c>
    </row>
    <row r="37" spans="1:9" ht="11.25" customHeight="1">
      <c r="A37" s="46" t="s">
        <v>36</v>
      </c>
      <c r="B37" s="47"/>
      <c r="C37" s="48" t="s">
        <v>29</v>
      </c>
      <c r="D37" s="48"/>
      <c r="E37" s="58" t="s">
        <v>156</v>
      </c>
      <c r="F37" s="47"/>
      <c r="G37" s="47" t="s">
        <v>37</v>
      </c>
      <c r="H37" s="47"/>
      <c r="I37" s="59" t="s">
        <v>112</v>
      </c>
    </row>
    <row r="38" spans="1:9" ht="11.25" customHeight="1">
      <c r="A38" s="44"/>
      <c r="B38" s="22"/>
      <c r="C38" s="42"/>
      <c r="D38" s="42"/>
      <c r="E38" s="44" t="s">
        <v>154</v>
      </c>
      <c r="F38" s="22"/>
      <c r="G38" s="22"/>
      <c r="H38" s="22"/>
      <c r="I38" s="60"/>
    </row>
    <row r="39" spans="1:9" ht="11.25" customHeight="1">
      <c r="A39" s="29" t="s">
        <v>38</v>
      </c>
      <c r="B39" s="4"/>
      <c r="C39" s="57" t="s">
        <v>29</v>
      </c>
      <c r="D39" s="57"/>
      <c r="E39" s="14" t="s">
        <v>29</v>
      </c>
      <c r="F39" s="4"/>
      <c r="G39" s="4" t="s">
        <v>39</v>
      </c>
      <c r="H39" s="4"/>
      <c r="I39" s="69" t="s">
        <v>113</v>
      </c>
    </row>
    <row r="40" spans="1:9" ht="11.25" customHeight="1">
      <c r="A40" s="29" t="s">
        <v>38</v>
      </c>
      <c r="B40" s="4"/>
      <c r="C40" s="57" t="s">
        <v>29</v>
      </c>
      <c r="D40" s="57"/>
      <c r="E40" s="14" t="s">
        <v>29</v>
      </c>
      <c r="F40" s="4"/>
      <c r="G40" s="4" t="s">
        <v>40</v>
      </c>
      <c r="H40" s="4"/>
      <c r="I40" s="69" t="s">
        <v>114</v>
      </c>
    </row>
    <row r="41" spans="1:9" ht="11.25" customHeight="1">
      <c r="A41" s="61" t="s">
        <v>38</v>
      </c>
      <c r="B41" s="4"/>
      <c r="C41" s="57" t="s">
        <v>29</v>
      </c>
      <c r="D41" s="57"/>
      <c r="E41" s="14" t="s">
        <v>29</v>
      </c>
      <c r="F41" s="47"/>
      <c r="G41" s="47" t="s">
        <v>99</v>
      </c>
      <c r="H41" s="47"/>
      <c r="I41" s="69" t="s">
        <v>115</v>
      </c>
    </row>
    <row r="42" spans="1:9" ht="11.25" customHeight="1">
      <c r="A42" s="70" t="s">
        <v>41</v>
      </c>
      <c r="B42" s="70"/>
      <c r="C42" s="48"/>
      <c r="D42" s="48"/>
      <c r="E42" s="47" t="s">
        <v>42</v>
      </c>
      <c r="F42" s="70"/>
      <c r="G42" s="70" t="s">
        <v>43</v>
      </c>
      <c r="H42" s="70"/>
      <c r="I42" s="71" t="s">
        <v>44</v>
      </c>
    </row>
    <row r="43" spans="1:9" ht="11.25" customHeight="1">
      <c r="A43" s="72"/>
      <c r="B43" s="73"/>
      <c r="C43" s="74"/>
      <c r="D43" s="74"/>
      <c r="E43" s="72" t="s">
        <v>45</v>
      </c>
      <c r="F43" s="73"/>
      <c r="G43" s="72" t="s">
        <v>46</v>
      </c>
      <c r="H43" s="73"/>
      <c r="I43" s="75"/>
    </row>
    <row r="44" spans="1:9" ht="11.25" customHeight="1">
      <c r="A44" s="73"/>
      <c r="B44" s="73"/>
      <c r="C44" s="74"/>
      <c r="D44" s="74"/>
      <c r="E44" s="73"/>
      <c r="F44" s="73"/>
      <c r="G44" s="72" t="s">
        <v>47</v>
      </c>
      <c r="H44" s="73"/>
      <c r="I44" s="75"/>
    </row>
    <row r="45" spans="1:9" ht="11.25" customHeight="1">
      <c r="A45" s="47" t="s">
        <v>48</v>
      </c>
      <c r="B45" s="47"/>
      <c r="C45" s="48" t="s">
        <v>49</v>
      </c>
      <c r="D45" s="48"/>
      <c r="E45" s="47" t="s">
        <v>144</v>
      </c>
      <c r="F45" s="47"/>
      <c r="G45" s="47" t="s">
        <v>50</v>
      </c>
      <c r="H45" s="47"/>
      <c r="I45" s="49" t="s">
        <v>116</v>
      </c>
    </row>
    <row r="46" spans="1:9" ht="11.25" customHeight="1">
      <c r="A46" s="76"/>
      <c r="B46" s="76"/>
      <c r="C46" s="74"/>
      <c r="D46" s="74"/>
      <c r="E46" s="44" t="s">
        <v>145</v>
      </c>
      <c r="F46" s="76"/>
      <c r="G46" s="44" t="s">
        <v>35</v>
      </c>
      <c r="H46" s="76"/>
      <c r="I46" s="76"/>
    </row>
    <row r="47" spans="1:9" ht="11.25" customHeight="1">
      <c r="A47" s="76"/>
      <c r="B47" s="76"/>
      <c r="C47" s="80"/>
      <c r="D47" s="80"/>
      <c r="E47" s="81" t="s">
        <v>146</v>
      </c>
      <c r="F47" s="76"/>
      <c r="G47" s="44"/>
      <c r="H47" s="76"/>
      <c r="I47" s="76"/>
    </row>
    <row r="48" spans="1:9" ht="11.25" customHeight="1">
      <c r="A48" s="77"/>
      <c r="B48" s="77"/>
      <c r="C48" s="78"/>
      <c r="D48" s="78"/>
      <c r="E48" s="79" t="s">
        <v>147</v>
      </c>
      <c r="F48" s="77"/>
      <c r="G48" s="66"/>
      <c r="H48" s="77"/>
      <c r="I48" s="77"/>
    </row>
    <row r="49" spans="1:9" ht="11.25" customHeight="1">
      <c r="A49" s="95" t="s">
        <v>143</v>
      </c>
      <c r="B49" s="95"/>
      <c r="C49" s="95"/>
      <c r="D49" s="95"/>
      <c r="E49" s="95"/>
      <c r="F49" s="95"/>
      <c r="G49" s="95"/>
      <c r="H49" s="95"/>
      <c r="I49" s="95"/>
    </row>
  </sheetData>
  <mergeCells count="8">
    <mergeCell ref="A49:I49"/>
    <mergeCell ref="A1:I1"/>
    <mergeCell ref="A2:I2"/>
    <mergeCell ref="A4:I4"/>
    <mergeCell ref="A7:C7"/>
    <mergeCell ref="A3:I3"/>
    <mergeCell ref="A5:I5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2008</dc:title>
  <dc:subject/>
  <dc:creator>USGS National Minerals Information Center</dc:creator>
  <cp:keywords>minerals, statistics, Ecuador</cp:keywords>
  <dc:description/>
  <cp:lastModifiedBy>jishee</cp:lastModifiedBy>
  <cp:lastPrinted>2011-07-06T21:43:23Z</cp:lastPrinted>
  <dcterms:created xsi:type="dcterms:W3CDTF">2009-03-31T14:24:00Z</dcterms:created>
  <dcterms:modified xsi:type="dcterms:W3CDTF">2011-07-06T21:43:25Z</dcterms:modified>
  <cp:category/>
  <cp:version/>
  <cp:contentType/>
  <cp:contentStatus/>
</cp:coreProperties>
</file>