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950" windowWidth="11550" windowHeight="5625" activeTab="0"/>
  </bookViews>
  <sheets>
    <sheet name="Text" sheetId="1" r:id="rId1"/>
    <sheet name="Table 1" sheetId="2" r:id="rId2"/>
    <sheet name="Table 2" sheetId="3" r:id="rId3"/>
  </sheets>
  <definedNames/>
  <calcPr fullCalcOnLoad="1"/>
</workbook>
</file>

<file path=xl/sharedStrings.xml><?xml version="1.0" encoding="utf-8"?>
<sst xmlns="http://schemas.openxmlformats.org/spreadsheetml/2006/main" count="187" uniqueCount="121">
  <si>
    <t>TABLE 1</t>
  </si>
  <si>
    <t>carats</t>
  </si>
  <si>
    <t>million cubic meters</t>
  </si>
  <si>
    <t>kilograms</t>
  </si>
  <si>
    <t xml:space="preserve">Manganese: </t>
  </si>
  <si>
    <t>thousand metric tons</t>
  </si>
  <si>
    <t>do.</t>
  </si>
  <si>
    <t>thousand 42-gallon barrels</t>
  </si>
  <si>
    <t>Refinery products</t>
  </si>
  <si>
    <t>Pellets, battery- and chemical-grade, gross</t>
  </si>
  <si>
    <t>Metallurgical-grade ore, gross weight (50% to</t>
  </si>
  <si>
    <t>53% Mn)</t>
  </si>
  <si>
    <t>metric tons</t>
  </si>
  <si>
    <t>Total</t>
  </si>
  <si>
    <t>TABLE 2</t>
  </si>
  <si>
    <t>(Metric tons unless otherwise specified)</t>
  </si>
  <si>
    <t xml:space="preserve">Commodity </t>
  </si>
  <si>
    <t>Major operating companies and</t>
  </si>
  <si>
    <t xml:space="preserve">and major equity owners </t>
  </si>
  <si>
    <t>Location of main facilities</t>
  </si>
  <si>
    <t>Manganese</t>
  </si>
  <si>
    <t>Annual capacity</t>
  </si>
  <si>
    <t>Cement</t>
  </si>
  <si>
    <t>Clinker plant at N'Toum, 40 kilometers</t>
  </si>
  <si>
    <t>Open pit mine at Moanda</t>
  </si>
  <si>
    <t>Clinker</t>
  </si>
  <si>
    <t>thousand</t>
  </si>
  <si>
    <t>42-gallon barrels</t>
  </si>
  <si>
    <t xml:space="preserve">Cement-grinding plant at Franceville, </t>
  </si>
  <si>
    <t>Gold</t>
  </si>
  <si>
    <t>Eteke region</t>
  </si>
  <si>
    <t>Port Gentil</t>
  </si>
  <si>
    <t>NA</t>
  </si>
  <si>
    <t>Tchatamba Marin oilfield</t>
  </si>
  <si>
    <t>Tchatamba South oilfield</t>
  </si>
  <si>
    <t>Tchatamba West oilfield</t>
  </si>
  <si>
    <t>Do.</t>
  </si>
  <si>
    <t xml:space="preserve">Obangue oilfield </t>
  </si>
  <si>
    <t xml:space="preserve">Remboue oilfield </t>
  </si>
  <si>
    <t xml:space="preserve">Tsiengui oilfield </t>
  </si>
  <si>
    <t>Etame Marin oilfield</t>
  </si>
  <si>
    <t>Petroleum:</t>
  </si>
  <si>
    <t>Crude</t>
  </si>
  <si>
    <t>other, 8%)</t>
  </si>
  <si>
    <t>southeastern Gabon</t>
  </si>
  <si>
    <t>east of Libreville</t>
  </si>
  <si>
    <t>Ebouri oilfield (exploration stage)</t>
  </si>
  <si>
    <t>Etame oilfield</t>
  </si>
  <si>
    <t>2004</t>
  </si>
  <si>
    <t>Diamond, gem and industrial</t>
  </si>
  <si>
    <t>Natural gas, gross</t>
  </si>
  <si>
    <t xml:space="preserve">Avouma oilfield </t>
  </si>
  <si>
    <t>Artisanal miners</t>
  </si>
  <si>
    <t>Cement and clinker:</t>
  </si>
  <si>
    <t>Devon Energy Corp. (% ownership unknown)</t>
  </si>
  <si>
    <t>PanOcean Energy Corp., operator, 92.5%</t>
  </si>
  <si>
    <t>PanOcean Energy Corp., operator, 90%</t>
  </si>
  <si>
    <t>PanOcean Energy Corp., 31.4%</t>
  </si>
  <si>
    <t>Marathon Oil Corp., 56%; Tullow Oil plc, 25%;</t>
  </si>
  <si>
    <t xml:space="preserve">(Eramet International, 67%; Government, 25%; </t>
  </si>
  <si>
    <t>Sintering plant</t>
  </si>
  <si>
    <t xml:space="preserve">Cement-grinding plant at Owendo, </t>
  </si>
  <si>
    <t>Gold, mine output, Au content</t>
  </si>
  <si>
    <t>4,000,000 ore,</t>
  </si>
  <si>
    <t>Corp., 2.525%</t>
  </si>
  <si>
    <t xml:space="preserve">Sojitz Corp., 3.225%; Petro Energy Resources </t>
  </si>
  <si>
    <t xml:space="preserve">Société Gabonnaise de Raffinage (Total Gabon </t>
  </si>
  <si>
    <t>PanAfrican Energy, 33.90%; Vaalco Gabon (Etame)</t>
  </si>
  <si>
    <t>South Tchibala</t>
  </si>
  <si>
    <t>Anguille</t>
  </si>
  <si>
    <t>Atora</t>
  </si>
  <si>
    <t>Avocette</t>
  </si>
  <si>
    <t>Baudroie Nord</t>
  </si>
  <si>
    <t>Gonelle</t>
  </si>
  <si>
    <t>Rabi Kounga</t>
  </si>
  <si>
    <t>Torpille</t>
  </si>
  <si>
    <t>Total Gabon S.A., 100%</t>
  </si>
  <si>
    <t>Total Gabon S.A., 40%</t>
  </si>
  <si>
    <t>Total Gabon S.A., 57.5%</t>
  </si>
  <si>
    <t>Total Gabon S.A., 50%</t>
  </si>
  <si>
    <t>Total Gabon S.A., 47.5%</t>
  </si>
  <si>
    <t>and available information is inadequate to make reliable estimates of output.</t>
  </si>
  <si>
    <t xml:space="preserve"> Société des Ciments du Gabon (HeidelbergCement </t>
  </si>
  <si>
    <t>ANS, 75% and Government, 25%)</t>
  </si>
  <si>
    <t>240,000.</t>
  </si>
  <si>
    <t>170,000.</t>
  </si>
  <si>
    <t>300,000.</t>
  </si>
  <si>
    <t>300 to 700.</t>
  </si>
  <si>
    <t>600,000.</t>
  </si>
  <si>
    <t>2,400.</t>
  </si>
  <si>
    <t>6,570.</t>
  </si>
  <si>
    <t>1,800.</t>
  </si>
  <si>
    <t>2,300.</t>
  </si>
  <si>
    <t>8,800.</t>
  </si>
  <si>
    <t>NA.</t>
  </si>
  <si>
    <t xml:space="preserve">Inc., 30.35%; Sasol Petroleum International, 30%; </t>
  </si>
  <si>
    <t>GABON: STRUCTURE OF THE MINERAL INDUSTRY IN 2008</t>
  </si>
  <si>
    <t xml:space="preserve">Compagnie Minierè de l'Ogooué S.A. (Comilog) </t>
  </si>
  <si>
    <r>
      <t>Commodity</t>
    </r>
    <r>
      <rPr>
        <vertAlign val="superscript"/>
        <sz val="8"/>
        <color indexed="8"/>
        <rFont val="Times New Roman"/>
        <family val="1"/>
      </rPr>
      <t>3</t>
    </r>
  </si>
  <si>
    <r>
      <t>weight (82% to 85% MnO</t>
    </r>
    <r>
      <rPr>
        <vertAlign val="subscript"/>
        <sz val="8"/>
        <color indexed="8"/>
        <rFont val="Times New Roman"/>
        <family val="1"/>
      </rPr>
      <t>2</t>
    </r>
    <r>
      <rPr>
        <sz val="8"/>
        <color indexed="8"/>
        <rFont val="Times New Roman"/>
        <family val="1"/>
      </rPr>
      <t>)</t>
    </r>
  </si>
  <si>
    <r>
      <t>Crude</t>
    </r>
    <r>
      <rPr>
        <vertAlign val="superscript"/>
        <sz val="8"/>
        <color indexed="8"/>
        <rFont val="Times New Roman"/>
        <family val="1"/>
      </rPr>
      <t xml:space="preserve"> </t>
    </r>
  </si>
  <si>
    <r>
      <t>1</t>
    </r>
    <r>
      <rPr>
        <sz val="8"/>
        <color indexed="8"/>
        <rFont val="Times New Roman"/>
        <family val="1"/>
      </rPr>
      <t xml:space="preserve">Estimated; estimated data are rounded to no more than three significant digits; may not add to totals shown. </t>
    </r>
  </si>
  <si>
    <r>
      <t>2</t>
    </r>
    <r>
      <rPr>
        <sz val="8"/>
        <color indexed="8"/>
        <rFont val="Times New Roman"/>
        <family val="1"/>
      </rPr>
      <t>Table includes data available through October 9, 2009.</t>
    </r>
  </si>
  <si>
    <r>
      <t>3</t>
    </r>
    <r>
      <rPr>
        <sz val="8"/>
        <color indexed="8"/>
        <rFont val="Times New Roman"/>
        <family val="1"/>
      </rPr>
      <t>In addition to the commodities listed, a variety of crude construction materials (clays, sand and gravel, and stone) is also produced, but output is not reported,</t>
    </r>
  </si>
  <si>
    <r>
      <t>4</t>
    </r>
    <r>
      <rPr>
        <sz val="8"/>
        <color indexed="8"/>
        <rFont val="Times New Roman"/>
        <family val="1"/>
      </rPr>
      <t>Includes cement produced from imported clinker.</t>
    </r>
  </si>
  <si>
    <r>
      <t>5</t>
    </r>
    <r>
      <rPr>
        <sz val="8"/>
        <color indexed="8"/>
        <rFont val="Times New Roman"/>
        <family val="1"/>
      </rPr>
      <t>Reported figure.</t>
    </r>
  </si>
  <si>
    <r>
      <t>GABON: ESTIMATED PRODUCTION OF MINERAL COMMODITIES</t>
    </r>
    <r>
      <rPr>
        <vertAlign val="superscript"/>
        <sz val="8"/>
        <color indexed="8"/>
        <rFont val="Times New Roman"/>
        <family val="1"/>
      </rPr>
      <t>1, 2</t>
    </r>
  </si>
  <si>
    <r>
      <t>Cement, hydraulic</t>
    </r>
    <r>
      <rPr>
        <vertAlign val="superscript"/>
        <sz val="8"/>
        <color indexed="8"/>
        <rFont val="Times New Roman"/>
        <family val="1"/>
      </rPr>
      <t xml:space="preserve"> 4</t>
    </r>
  </si>
  <si>
    <t>do. Ditto.</t>
  </si>
  <si>
    <t>Etame Marine Block, offshore, including:</t>
  </si>
  <si>
    <t>Group through Scancem International</t>
  </si>
  <si>
    <t>south of Libreville</t>
  </si>
  <si>
    <t>gross weight.</t>
  </si>
  <si>
    <t>S.A., 58%; Government, 25%; other, 17%</t>
  </si>
  <si>
    <t>volume III, Area Reports—International.</t>
  </si>
  <si>
    <t>This icon is linked to an embedded text document. Double-click on the icon to view the text document.</t>
  </si>
  <si>
    <t>Posted:</t>
  </si>
  <si>
    <t>This workbook includes an embedded Word document and two tables (see tabs below).</t>
  </si>
  <si>
    <t>Do., do. Ditto.  NA Not available.</t>
  </si>
  <si>
    <t xml:space="preserve">The Mineral Industry of Gabon in 2008 </t>
  </si>
  <si>
    <t xml:space="preserve">This file includes the report as it appears in the USGS Minerals Yearbook 2008, 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</si>
</sst>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[$-409]mmmm\ d\,\ yyyy;@"/>
  </numFmts>
  <fonts count="27">
    <font>
      <sz val="8"/>
      <name val="Times New Roman"/>
      <family val="0"/>
    </font>
    <font>
      <u val="single"/>
      <sz val="10"/>
      <color indexed="12"/>
      <name val="Arial"/>
      <family val="2"/>
    </font>
    <font>
      <u val="single"/>
      <sz val="8"/>
      <color indexed="3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imes"/>
      <family val="1"/>
    </font>
    <font>
      <sz val="8"/>
      <color indexed="8"/>
      <name val="Times New Roman"/>
      <family val="1"/>
    </font>
    <font>
      <vertAlign val="superscript"/>
      <sz val="8"/>
      <color indexed="8"/>
      <name val="Times New Roman"/>
      <family val="1"/>
    </font>
    <font>
      <vertAlign val="subscript"/>
      <sz val="8"/>
      <color indexed="8"/>
      <name val="Times New Roman"/>
      <family val="1"/>
    </font>
    <font>
      <sz val="8"/>
      <name val="Times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0" borderId="0" applyBorder="0">
      <alignment/>
      <protection/>
    </xf>
    <xf numFmtId="0" fontId="24" fillId="0" borderId="0">
      <alignment/>
      <protection/>
    </xf>
    <xf numFmtId="0" fontId="0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91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10" xfId="0" applyFont="1" applyBorder="1" applyAlignment="1">
      <alignment vertical="center"/>
    </xf>
    <xf numFmtId="0" fontId="21" fillId="0" borderId="10" xfId="0" applyFont="1" applyBorder="1" applyAlignment="1" quotePrefix="1">
      <alignment horizontal="right" vertical="center"/>
    </xf>
    <xf numFmtId="0" fontId="22" fillId="0" borderId="10" xfId="0" applyFont="1" applyBorder="1" applyAlignment="1">
      <alignment horizontal="left" vertical="center"/>
    </xf>
    <xf numFmtId="0" fontId="21" fillId="0" borderId="10" xfId="0" applyFont="1" applyBorder="1" applyAlignment="1">
      <alignment horizontal="right" vertical="center"/>
    </xf>
    <xf numFmtId="0" fontId="21" fillId="0" borderId="0" xfId="0" applyFont="1" applyBorder="1" applyAlignment="1">
      <alignment vertical="center"/>
    </xf>
    <xf numFmtId="3" fontId="21" fillId="0" borderId="0" xfId="0" applyNumberFormat="1" applyFont="1" applyBorder="1" applyAlignment="1">
      <alignment horizontal="right" vertical="center"/>
    </xf>
    <xf numFmtId="0" fontId="22" fillId="0" borderId="0" xfId="0" applyFont="1" applyBorder="1" applyAlignment="1">
      <alignment horizontal="left" vertical="center"/>
    </xf>
    <xf numFmtId="0" fontId="21" fillId="0" borderId="11" xfId="0" applyFont="1" applyBorder="1" applyAlignment="1">
      <alignment vertical="center"/>
    </xf>
    <xf numFmtId="3" fontId="21" fillId="0" borderId="12" xfId="0" applyNumberFormat="1" applyFont="1" applyBorder="1" applyAlignment="1">
      <alignment horizontal="right" vertical="center"/>
    </xf>
    <xf numFmtId="0" fontId="22" fillId="0" borderId="12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 indent="1"/>
    </xf>
    <xf numFmtId="0" fontId="21" fillId="0" borderId="13" xfId="0" applyFont="1" applyBorder="1" applyAlignment="1">
      <alignment vertical="center"/>
    </xf>
    <xf numFmtId="0" fontId="21" fillId="0" borderId="11" xfId="0" applyFont="1" applyBorder="1" applyAlignment="1">
      <alignment horizontal="left" vertical="center" indent="2"/>
    </xf>
    <xf numFmtId="3" fontId="21" fillId="0" borderId="11" xfId="0" applyNumberFormat="1" applyFont="1" applyBorder="1" applyAlignment="1">
      <alignment horizontal="right" vertical="center"/>
    </xf>
    <xf numFmtId="0" fontId="22" fillId="0" borderId="11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indent="3"/>
    </xf>
    <xf numFmtId="3" fontId="21" fillId="0" borderId="13" xfId="0" applyNumberFormat="1" applyFont="1" applyBorder="1" applyAlignment="1">
      <alignment horizontal="right" vertical="center"/>
    </xf>
    <xf numFmtId="0" fontId="22" fillId="0" borderId="13" xfId="0" applyFont="1" applyBorder="1" applyAlignment="1">
      <alignment horizontal="left" vertical="center"/>
    </xf>
    <xf numFmtId="0" fontId="21" fillId="0" borderId="10" xfId="0" applyFont="1" applyBorder="1" applyAlignment="1">
      <alignment horizontal="left" vertical="center" indent="1"/>
    </xf>
    <xf numFmtId="3" fontId="21" fillId="0" borderId="0" xfId="0" applyNumberFormat="1" applyFont="1" applyAlignment="1">
      <alignment/>
    </xf>
    <xf numFmtId="0" fontId="21" fillId="0" borderId="11" xfId="0" applyFont="1" applyBorder="1" applyAlignment="1">
      <alignment horizontal="left" vertical="center" indent="1"/>
    </xf>
    <xf numFmtId="49" fontId="21" fillId="0" borderId="10" xfId="0" applyNumberFormat="1" applyFont="1" applyBorder="1" applyAlignment="1">
      <alignment horizontal="right" vertical="center"/>
    </xf>
    <xf numFmtId="49" fontId="21" fillId="0" borderId="13" xfId="0" applyNumberFormat="1" applyFont="1" applyBorder="1" applyAlignment="1">
      <alignment horizontal="right" vertical="center"/>
    </xf>
    <xf numFmtId="49" fontId="21" fillId="0" borderId="11" xfId="0" applyNumberFormat="1" applyFont="1" applyBorder="1" applyAlignment="1">
      <alignment horizontal="right" vertical="center"/>
    </xf>
    <xf numFmtId="49" fontId="21" fillId="0" borderId="0" xfId="0" applyNumberFormat="1" applyFont="1" applyBorder="1" applyAlignment="1">
      <alignment horizontal="right" vertical="center"/>
    </xf>
    <xf numFmtId="0" fontId="21" fillId="0" borderId="11" xfId="57" applyFont="1" applyFill="1" applyBorder="1" applyAlignment="1" applyProtection="1">
      <alignment horizontal="center" vertical="center"/>
      <protection/>
    </xf>
    <xf numFmtId="0" fontId="21" fillId="0" borderId="13" xfId="57" applyFont="1" applyFill="1" applyBorder="1" applyAlignment="1" applyProtection="1">
      <alignment horizontal="center" vertical="center"/>
      <protection/>
    </xf>
    <xf numFmtId="37" fontId="21" fillId="0" borderId="13" xfId="57" applyNumberFormat="1" applyFont="1" applyFill="1" applyBorder="1" applyAlignment="1" applyProtection="1">
      <alignment horizontal="center" vertical="center"/>
      <protection/>
    </xf>
    <xf numFmtId="37" fontId="21" fillId="0" borderId="11" xfId="57" applyNumberFormat="1" applyFont="1" applyFill="1" applyBorder="1" applyAlignment="1" applyProtection="1">
      <alignment horizontal="left" vertical="center"/>
      <protection/>
    </xf>
    <xf numFmtId="0" fontId="21" fillId="0" borderId="0" xfId="57" applyFont="1" applyFill="1" applyBorder="1" applyAlignment="1" applyProtection="1">
      <alignment vertical="center"/>
      <protection/>
    </xf>
    <xf numFmtId="0" fontId="21" fillId="0" borderId="0" xfId="57" applyFont="1" applyFill="1" applyBorder="1" applyAlignment="1" applyProtection="1">
      <alignment horizontal="right" vertical="center"/>
      <protection/>
    </xf>
    <xf numFmtId="0" fontId="21" fillId="0" borderId="0" xfId="57" applyFont="1" applyFill="1" applyBorder="1" applyAlignment="1" applyProtection="1">
      <alignment horizontal="center" vertical="center"/>
      <protection/>
    </xf>
    <xf numFmtId="49" fontId="21" fillId="0" borderId="0" xfId="57" applyNumberFormat="1" applyFont="1" applyFill="1" applyBorder="1" applyAlignment="1" applyProtection="1">
      <alignment horizontal="left" vertical="center"/>
      <protection/>
    </xf>
    <xf numFmtId="0" fontId="21" fillId="0" borderId="0" xfId="57" applyFont="1" applyFill="1" applyBorder="1" applyAlignment="1" applyProtection="1">
      <alignment horizontal="left" vertical="center" indent="1"/>
      <protection/>
    </xf>
    <xf numFmtId="0" fontId="21" fillId="0" borderId="13" xfId="57" applyFont="1" applyFill="1" applyBorder="1" applyAlignment="1" applyProtection="1">
      <alignment horizontal="left" vertical="center" indent="1"/>
      <protection/>
    </xf>
    <xf numFmtId="0" fontId="21" fillId="0" borderId="13" xfId="57" applyFont="1" applyFill="1" applyBorder="1" applyAlignment="1" applyProtection="1">
      <alignment vertical="center"/>
      <protection/>
    </xf>
    <xf numFmtId="0" fontId="21" fillId="0" borderId="13" xfId="57" applyFont="1" applyFill="1" applyBorder="1" applyAlignment="1" applyProtection="1">
      <alignment horizontal="right" vertical="center"/>
      <protection/>
    </xf>
    <xf numFmtId="49" fontId="21" fillId="0" borderId="13" xfId="57" applyNumberFormat="1" applyFont="1" applyFill="1" applyBorder="1" applyAlignment="1" applyProtection="1">
      <alignment horizontal="left" vertical="center"/>
      <protection/>
    </xf>
    <xf numFmtId="0" fontId="21" fillId="0" borderId="13" xfId="0" applyFont="1" applyBorder="1" applyAlignment="1">
      <alignment/>
    </xf>
    <xf numFmtId="0" fontId="21" fillId="0" borderId="13" xfId="0" applyFont="1" applyBorder="1" applyAlignment="1">
      <alignment horizontal="right"/>
    </xf>
    <xf numFmtId="0" fontId="21" fillId="0" borderId="13" xfId="0" applyFont="1" applyBorder="1" applyAlignment="1">
      <alignment/>
    </xf>
    <xf numFmtId="49" fontId="21" fillId="0" borderId="13" xfId="0" applyNumberFormat="1" applyFont="1" applyBorder="1" applyAlignment="1">
      <alignment horizontal="left"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/>
    </xf>
    <xf numFmtId="49" fontId="21" fillId="0" borderId="0" xfId="0" applyNumberFormat="1" applyFont="1" applyAlignment="1">
      <alignment horizontal="left"/>
    </xf>
    <xf numFmtId="0" fontId="21" fillId="0" borderId="13" xfId="0" applyFont="1" applyBorder="1" applyAlignment="1">
      <alignment horizontal="left" indent="2"/>
    </xf>
    <xf numFmtId="0" fontId="21" fillId="0" borderId="0" xfId="0" applyFont="1" applyBorder="1" applyAlignment="1">
      <alignment horizontal="left" indent="1"/>
    </xf>
    <xf numFmtId="0" fontId="21" fillId="0" borderId="0" xfId="0" applyFont="1" applyBorder="1" applyAlignment="1">
      <alignment/>
    </xf>
    <xf numFmtId="0" fontId="21" fillId="0" borderId="0" xfId="0" applyFont="1" applyBorder="1" applyAlignment="1">
      <alignment horizontal="right"/>
    </xf>
    <xf numFmtId="0" fontId="21" fillId="0" borderId="0" xfId="0" applyFont="1" applyBorder="1" applyAlignment="1">
      <alignment/>
    </xf>
    <xf numFmtId="49" fontId="21" fillId="0" borderId="0" xfId="0" applyNumberFormat="1" applyFont="1" applyBorder="1" applyAlignment="1">
      <alignment horizontal="left"/>
    </xf>
    <xf numFmtId="0" fontId="21" fillId="0" borderId="10" xfId="0" applyFont="1" applyBorder="1" applyAlignment="1">
      <alignment/>
    </xf>
    <xf numFmtId="0" fontId="21" fillId="0" borderId="10" xfId="0" applyFont="1" applyBorder="1" applyAlignment="1">
      <alignment horizontal="right"/>
    </xf>
    <xf numFmtId="0" fontId="21" fillId="0" borderId="10" xfId="0" applyFont="1" applyBorder="1" applyAlignment="1">
      <alignment/>
    </xf>
    <xf numFmtId="49" fontId="21" fillId="0" borderId="10" xfId="0" applyNumberFormat="1" applyFont="1" applyBorder="1" applyAlignment="1">
      <alignment horizontal="left"/>
    </xf>
    <xf numFmtId="0" fontId="21" fillId="0" borderId="0" xfId="0" applyFont="1" applyBorder="1" applyAlignment="1">
      <alignment horizontal="left" indent="2"/>
    </xf>
    <xf numFmtId="10" fontId="21" fillId="0" borderId="0" xfId="0" applyNumberFormat="1" applyFont="1" applyBorder="1" applyAlignment="1">
      <alignment horizontal="left" indent="1"/>
    </xf>
    <xf numFmtId="49" fontId="21" fillId="0" borderId="0" xfId="0" applyNumberFormat="1" applyFont="1" applyBorder="1" applyAlignment="1" quotePrefix="1">
      <alignment horizontal="left"/>
    </xf>
    <xf numFmtId="0" fontId="21" fillId="0" borderId="10" xfId="0" applyFont="1" applyBorder="1" applyAlignment="1">
      <alignment horizontal="left" indent="2"/>
    </xf>
    <xf numFmtId="0" fontId="21" fillId="0" borderId="10" xfId="0" applyFont="1" applyBorder="1" applyAlignment="1">
      <alignment horizontal="left" indent="1"/>
    </xf>
    <xf numFmtId="0" fontId="21" fillId="0" borderId="11" xfId="0" applyFont="1" applyBorder="1" applyAlignment="1">
      <alignment horizontal="left" indent="2"/>
    </xf>
    <xf numFmtId="0" fontId="21" fillId="0" borderId="11" xfId="0" applyFont="1" applyBorder="1" applyAlignment="1">
      <alignment/>
    </xf>
    <xf numFmtId="0" fontId="21" fillId="0" borderId="11" xfId="0" applyFont="1" applyBorder="1" applyAlignment="1">
      <alignment horizontal="right"/>
    </xf>
    <xf numFmtId="0" fontId="21" fillId="0" borderId="11" xfId="0" applyFont="1" applyBorder="1" applyAlignment="1">
      <alignment horizontal="left" indent="1"/>
    </xf>
    <xf numFmtId="0" fontId="21" fillId="0" borderId="11" xfId="0" applyFont="1" applyBorder="1" applyAlignment="1">
      <alignment/>
    </xf>
    <xf numFmtId="49" fontId="21" fillId="0" borderId="11" xfId="0" applyNumberFormat="1" applyFont="1" applyBorder="1" applyAlignment="1">
      <alignment horizontal="left"/>
    </xf>
    <xf numFmtId="0" fontId="21" fillId="0" borderId="10" xfId="0" applyFont="1" applyFill="1" applyBorder="1" applyAlignment="1">
      <alignment/>
    </xf>
    <xf numFmtId="0" fontId="21" fillId="0" borderId="13" xfId="0" applyFont="1" applyBorder="1" applyAlignment="1">
      <alignment horizontal="left" indent="1"/>
    </xf>
    <xf numFmtId="49" fontId="21" fillId="0" borderId="0" xfId="0" applyNumberFormat="1" applyFont="1" applyAlignment="1">
      <alignment horizontal="left" indent="1"/>
    </xf>
    <xf numFmtId="0" fontId="24" fillId="0" borderId="0" xfId="58">
      <alignment/>
      <protection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/>
    </xf>
    <xf numFmtId="166" fontId="0" fillId="0" borderId="0" xfId="0" applyNumberFormat="1" applyFont="1" applyAlignment="1">
      <alignment/>
    </xf>
    <xf numFmtId="0" fontId="25" fillId="0" borderId="0" xfId="0" applyFont="1" applyAlignment="1">
      <alignment/>
    </xf>
    <xf numFmtId="0" fontId="25" fillId="0" borderId="0" xfId="0" applyFont="1" applyAlignment="1">
      <alignment horizontal="left" indent="1"/>
    </xf>
    <xf numFmtId="0" fontId="26" fillId="0" borderId="0" xfId="0" applyFont="1" applyAlignment="1">
      <alignment/>
    </xf>
    <xf numFmtId="0" fontId="22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13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13" xfId="0" applyFont="1" applyBorder="1" applyAlignment="1">
      <alignment vertical="center"/>
    </xf>
    <xf numFmtId="0" fontId="21" fillId="0" borderId="13" xfId="0" applyFont="1" applyBorder="1" applyAlignment="1">
      <alignment/>
    </xf>
    <xf numFmtId="0" fontId="21" fillId="0" borderId="0" xfId="57" applyFont="1" applyFill="1" applyAlignment="1" applyProtection="1">
      <alignment horizontal="center" vertical="center"/>
      <protection/>
    </xf>
    <xf numFmtId="0" fontId="21" fillId="0" borderId="11" xfId="57" applyFont="1" applyFill="1" applyBorder="1" applyAlignment="1" applyProtection="1">
      <alignment horizontal="center" vertical="center"/>
      <protection/>
    </xf>
    <xf numFmtId="0" fontId="21" fillId="0" borderId="13" xfId="57" applyFont="1" applyFill="1" applyBorder="1" applyAlignment="1" applyProtection="1">
      <alignment horizontal="center" vertic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3Cam_t2" xfId="57"/>
    <cellStyle name="Normal_Sheet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895350</xdr:colOff>
      <xdr:row>3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rcRect l="9436" t="19506" r="7475" b="57008"/>
        <a:stretch>
          <a:fillRect/>
        </a:stretch>
      </xdr:blipFill>
      <xdr:spPr>
        <a:xfrm>
          <a:off x="0" y="0"/>
          <a:ext cx="14287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20"/>
  <sheetViews>
    <sheetView tabSelected="1" workbookViewId="0" topLeftCell="A1">
      <selection activeCell="A5" sqref="A5"/>
    </sheetView>
  </sheetViews>
  <sheetFormatPr defaultColWidth="9.33203125" defaultRowHeight="11.25" customHeight="1"/>
  <cols>
    <col min="1" max="1" width="9.33203125" style="73" customWidth="1"/>
    <col min="2" max="2" width="15.83203125" style="73" bestFit="1" customWidth="1"/>
    <col min="3" max="16384" width="9.33203125" style="73" customWidth="1"/>
  </cols>
  <sheetData>
    <row r="1" spans="1:12" ht="11.25" customHeight="1">
      <c r="A1" s="74"/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</row>
    <row r="2" spans="1:12" ht="11.25" customHeight="1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</row>
    <row r="3" spans="1:12" ht="11.25" customHeight="1">
      <c r="A3" s="74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</row>
    <row r="4" spans="1:12" ht="11.25" customHeight="1">
      <c r="A4" s="74"/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</row>
    <row r="5" spans="1:12" ht="11.25" customHeight="1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</row>
    <row r="6" spans="1:12" ht="11.25" customHeight="1">
      <c r="A6" s="78" t="s">
        <v>120</v>
      </c>
      <c r="B6" s="78"/>
      <c r="C6" s="78"/>
      <c r="D6" s="78"/>
      <c r="E6" s="78"/>
      <c r="F6" s="78"/>
      <c r="G6" s="78"/>
      <c r="H6" s="78"/>
      <c r="I6" s="78"/>
      <c r="J6" s="78"/>
      <c r="K6" s="78"/>
      <c r="L6" s="75"/>
    </row>
    <row r="7" spans="1:12" ht="11.25" customHeight="1">
      <c r="A7" s="79" t="s">
        <v>114</v>
      </c>
      <c r="B7" s="79"/>
      <c r="C7" s="79"/>
      <c r="D7" s="79"/>
      <c r="E7" s="79"/>
      <c r="F7" s="79"/>
      <c r="G7" s="79"/>
      <c r="H7" s="79"/>
      <c r="I7" s="79"/>
      <c r="J7" s="79"/>
      <c r="K7" s="79"/>
      <c r="L7" s="75"/>
    </row>
    <row r="8" spans="1:12" ht="11.25" customHeight="1">
      <c r="A8" s="75"/>
      <c r="B8" s="74"/>
      <c r="C8" s="74"/>
      <c r="D8" s="74"/>
      <c r="E8" s="74"/>
      <c r="F8" s="74"/>
      <c r="G8" s="74"/>
      <c r="H8" s="74"/>
      <c r="I8" s="74"/>
      <c r="J8" s="74"/>
      <c r="K8" s="74"/>
      <c r="L8" s="74"/>
    </row>
    <row r="9" spans="1:12" ht="11.25" customHeight="1">
      <c r="A9" s="80" t="s">
        <v>119</v>
      </c>
      <c r="B9" s="80"/>
      <c r="C9" s="80"/>
      <c r="D9" s="80"/>
      <c r="E9" s="80"/>
      <c r="F9" s="80"/>
      <c r="G9" s="74"/>
      <c r="H9" s="74"/>
      <c r="I9" s="74"/>
      <c r="J9" s="74"/>
      <c r="K9" s="74"/>
      <c r="L9" s="74"/>
    </row>
    <row r="10" spans="1:12" ht="11.25" customHeight="1">
      <c r="A10" s="78" t="s">
        <v>117</v>
      </c>
      <c r="B10" s="78"/>
      <c r="C10" s="78"/>
      <c r="D10" s="78"/>
      <c r="E10" s="78"/>
      <c r="F10" s="78"/>
      <c r="G10" s="78"/>
      <c r="H10" s="78"/>
      <c r="I10" s="78"/>
      <c r="J10" s="74"/>
      <c r="K10" s="74"/>
      <c r="L10" s="74"/>
    </row>
    <row r="11" spans="1:12" ht="11.25" customHeight="1">
      <c r="A11" s="75"/>
      <c r="B11" s="74"/>
      <c r="C11" s="74"/>
      <c r="D11" s="74"/>
      <c r="E11" s="74"/>
      <c r="F11" s="74"/>
      <c r="G11" s="74"/>
      <c r="H11" s="74"/>
      <c r="I11" s="74"/>
      <c r="J11" s="74"/>
      <c r="K11" s="74"/>
      <c r="L11" s="74"/>
    </row>
    <row r="12" spans="1:12" ht="11.25" customHeight="1">
      <c r="A12" s="75"/>
      <c r="B12" s="74"/>
      <c r="C12" s="74"/>
      <c r="D12" s="74"/>
      <c r="E12" s="74"/>
      <c r="F12" s="74"/>
      <c r="G12" s="74"/>
      <c r="H12" s="74"/>
      <c r="I12" s="74"/>
      <c r="J12" s="74"/>
      <c r="K12" s="74"/>
      <c r="L12" s="74"/>
    </row>
    <row r="13" spans="1:12" ht="11.25" customHeight="1">
      <c r="A13" s="75"/>
      <c r="B13" s="74"/>
      <c r="C13" s="74"/>
      <c r="D13" s="74"/>
      <c r="E13" s="74"/>
      <c r="F13" s="74"/>
      <c r="G13" s="74"/>
      <c r="H13" s="74"/>
      <c r="I13" s="74"/>
      <c r="J13" s="74"/>
      <c r="K13" s="74"/>
      <c r="L13" s="74"/>
    </row>
    <row r="14" spans="1:12" ht="11.25" customHeight="1">
      <c r="A14" s="75"/>
      <c r="B14" s="74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1:12" ht="11.25" customHeight="1">
      <c r="A15" s="75"/>
      <c r="B15" s="74"/>
      <c r="C15" s="74"/>
      <c r="D15" s="74"/>
      <c r="E15" s="74"/>
      <c r="F15" s="74"/>
      <c r="G15" s="74"/>
      <c r="H15" s="74"/>
      <c r="I15" s="74"/>
      <c r="J15" s="74"/>
      <c r="K15" s="74"/>
      <c r="L15" s="74"/>
    </row>
    <row r="16" spans="1:12" ht="11.25" customHeight="1">
      <c r="A16" s="75"/>
      <c r="B16" s="74"/>
      <c r="C16" s="74"/>
      <c r="D16" s="74"/>
      <c r="E16" s="74"/>
      <c r="F16" s="74"/>
      <c r="G16" s="74"/>
      <c r="H16" s="74"/>
      <c r="I16" s="74"/>
      <c r="J16" s="74"/>
      <c r="K16" s="74"/>
      <c r="L16" s="74"/>
    </row>
    <row r="17" spans="1:12" ht="11.25" customHeight="1">
      <c r="A17" s="75"/>
      <c r="B17" s="74"/>
      <c r="C17" s="74"/>
      <c r="D17" s="74"/>
      <c r="E17" s="74"/>
      <c r="F17" s="74"/>
      <c r="G17" s="74"/>
      <c r="H17" s="74"/>
      <c r="I17" s="74"/>
      <c r="J17" s="74"/>
      <c r="K17" s="74"/>
      <c r="L17" s="74"/>
    </row>
    <row r="18" spans="1:12" ht="11.25" customHeight="1">
      <c r="A18" s="78" t="s">
        <v>115</v>
      </c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4"/>
    </row>
    <row r="19" spans="1:12" ht="11.25" customHeight="1">
      <c r="A19" s="75"/>
      <c r="B19" s="74"/>
      <c r="C19" s="74"/>
      <c r="D19" s="74"/>
      <c r="E19" s="74"/>
      <c r="F19" s="74"/>
      <c r="G19" s="74"/>
      <c r="H19" s="74"/>
      <c r="I19" s="74"/>
      <c r="J19" s="74"/>
      <c r="K19" s="74"/>
      <c r="L19" s="74"/>
    </row>
    <row r="20" spans="1:12" ht="11.25" customHeight="1">
      <c r="A20" s="76" t="s">
        <v>116</v>
      </c>
      <c r="B20" s="77">
        <v>40429</v>
      </c>
      <c r="C20" s="74"/>
      <c r="D20" s="74"/>
      <c r="E20" s="74"/>
      <c r="F20" s="74"/>
      <c r="G20" s="74"/>
      <c r="H20" s="74"/>
      <c r="I20" s="74"/>
      <c r="J20" s="74"/>
      <c r="K20" s="74"/>
      <c r="L20" s="74"/>
    </row>
  </sheetData>
  <mergeCells count="5">
    <mergeCell ref="A18:K18"/>
    <mergeCell ref="A6:K6"/>
    <mergeCell ref="A7:K7"/>
    <mergeCell ref="A9:F9"/>
    <mergeCell ref="A10:I10"/>
  </mergeCells>
  <printOptions/>
  <pageMargins left="0.5" right="0.5" top="0.5" bottom="0.75" header="0.5" footer="0.5"/>
  <pageSetup horizontalDpi="1200" verticalDpi="1200" orientation="portrait" r:id="rId4"/>
  <drawing r:id="rId3"/>
  <legacyDrawing r:id="rId2"/>
  <oleObjects>
    <oleObject progId="Document" dvAspect="DVASPECT_ICON" shapeId="89798006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N26"/>
  <sheetViews>
    <sheetView zoomScalePageLayoutView="0" workbookViewId="0" topLeftCell="A1">
      <selection activeCell="A1" sqref="A1:N1"/>
    </sheetView>
  </sheetViews>
  <sheetFormatPr defaultColWidth="9.33203125" defaultRowHeight="11.25"/>
  <cols>
    <col min="1" max="1" width="1.83203125" style="1" customWidth="1"/>
    <col min="2" max="2" width="40.16015625" style="1" customWidth="1"/>
    <col min="3" max="3" width="21.5" style="1" customWidth="1"/>
    <col min="4" max="4" width="2.33203125" style="1" customWidth="1"/>
    <col min="5" max="5" width="10.83203125" style="1" customWidth="1"/>
    <col min="6" max="6" width="2" style="1" bestFit="1" customWidth="1"/>
    <col min="7" max="7" width="10.83203125" style="1" customWidth="1"/>
    <col min="8" max="8" width="2" style="1" bestFit="1" customWidth="1"/>
    <col min="9" max="9" width="10.83203125" style="1" customWidth="1"/>
    <col min="10" max="10" width="3.16015625" style="1" bestFit="1" customWidth="1"/>
    <col min="11" max="11" width="10.83203125" style="1" customWidth="1"/>
    <col min="12" max="12" width="2.83203125" style="1" customWidth="1"/>
    <col min="13" max="13" width="10.83203125" style="1" customWidth="1"/>
    <col min="14" max="14" width="1.83203125" style="1" customWidth="1"/>
    <col min="15" max="16384" width="9.33203125" style="1" customWidth="1"/>
  </cols>
  <sheetData>
    <row r="1" spans="1:14" ht="11.25" customHeight="1">
      <c r="A1" s="85" t="s">
        <v>0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</row>
    <row r="2" spans="1:14" ht="11.25" customHeight="1">
      <c r="A2" s="85" t="s">
        <v>106</v>
      </c>
      <c r="B2" s="85"/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</row>
    <row r="3" spans="1:14" ht="11.25" customHeight="1">
      <c r="A3" s="85"/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  <c r="N3" s="85"/>
    </row>
    <row r="4" spans="1:14" ht="11.25" customHeight="1">
      <c r="A4" s="83" t="s">
        <v>98</v>
      </c>
      <c r="B4" s="84"/>
      <c r="C4" s="84"/>
      <c r="D4" s="2"/>
      <c r="E4" s="3" t="s">
        <v>48</v>
      </c>
      <c r="F4" s="4"/>
      <c r="G4" s="5">
        <v>2005</v>
      </c>
      <c r="H4" s="4"/>
      <c r="I4" s="5">
        <v>2006</v>
      </c>
      <c r="J4" s="4"/>
      <c r="K4" s="5">
        <v>2007</v>
      </c>
      <c r="L4" s="4"/>
      <c r="M4" s="5">
        <v>2008</v>
      </c>
      <c r="N4" s="4"/>
    </row>
    <row r="5" spans="1:14" ht="11.25" customHeight="1">
      <c r="A5" s="2" t="s">
        <v>53</v>
      </c>
      <c r="B5" s="2"/>
      <c r="C5" s="5"/>
      <c r="D5" s="6"/>
      <c r="E5" s="7"/>
      <c r="F5" s="8"/>
      <c r="G5" s="7"/>
      <c r="H5" s="8"/>
      <c r="I5" s="7"/>
      <c r="J5" s="8"/>
      <c r="K5" s="7"/>
      <c r="L5" s="8"/>
      <c r="M5" s="7"/>
      <c r="N5" s="8"/>
    </row>
    <row r="6" spans="1:14" ht="11.25" customHeight="1">
      <c r="A6" s="20" t="s">
        <v>107</v>
      </c>
      <c r="B6" s="2"/>
      <c r="C6" s="23" t="s">
        <v>12</v>
      </c>
      <c r="D6" s="6"/>
      <c r="E6" s="7">
        <v>260000</v>
      </c>
      <c r="F6" s="8"/>
      <c r="G6" s="7">
        <v>260000</v>
      </c>
      <c r="H6" s="8"/>
      <c r="I6" s="7">
        <v>260000</v>
      </c>
      <c r="J6" s="8"/>
      <c r="K6" s="7">
        <v>228601</v>
      </c>
      <c r="L6" s="8">
        <v>5</v>
      </c>
      <c r="M6" s="7">
        <v>230000</v>
      </c>
      <c r="N6" s="8"/>
    </row>
    <row r="7" spans="1:14" ht="11.25" customHeight="1">
      <c r="A7" s="22" t="s">
        <v>25</v>
      </c>
      <c r="B7" s="2"/>
      <c r="C7" s="23" t="s">
        <v>6</v>
      </c>
      <c r="D7" s="6"/>
      <c r="E7" s="7">
        <v>350000</v>
      </c>
      <c r="F7" s="8"/>
      <c r="G7" s="7">
        <v>350000</v>
      </c>
      <c r="H7" s="8"/>
      <c r="I7" s="7">
        <v>350000</v>
      </c>
      <c r="J7" s="8"/>
      <c r="K7" s="7">
        <v>185109</v>
      </c>
      <c r="L7" s="8">
        <v>5</v>
      </c>
      <c r="M7" s="7">
        <v>190000</v>
      </c>
      <c r="N7" s="8"/>
    </row>
    <row r="8" spans="1:14" ht="11.25" customHeight="1">
      <c r="A8" s="2" t="s">
        <v>49</v>
      </c>
      <c r="B8" s="2"/>
      <c r="C8" s="23" t="s">
        <v>1</v>
      </c>
      <c r="D8" s="6"/>
      <c r="E8" s="7">
        <v>500</v>
      </c>
      <c r="F8" s="8"/>
      <c r="G8" s="7">
        <v>500</v>
      </c>
      <c r="H8" s="8"/>
      <c r="I8" s="7">
        <v>500</v>
      </c>
      <c r="J8" s="8"/>
      <c r="K8" s="7">
        <v>500</v>
      </c>
      <c r="L8" s="8"/>
      <c r="M8" s="7">
        <v>500</v>
      </c>
      <c r="N8" s="8"/>
    </row>
    <row r="9" spans="1:14" ht="11.25" customHeight="1">
      <c r="A9" s="2" t="s">
        <v>62</v>
      </c>
      <c r="B9" s="2"/>
      <c r="C9" s="23" t="s">
        <v>3</v>
      </c>
      <c r="D9" s="6"/>
      <c r="E9" s="7">
        <v>300</v>
      </c>
      <c r="F9" s="8"/>
      <c r="G9" s="7">
        <v>300</v>
      </c>
      <c r="H9" s="8"/>
      <c r="I9" s="7">
        <v>300</v>
      </c>
      <c r="J9" s="8"/>
      <c r="K9" s="7">
        <v>300</v>
      </c>
      <c r="L9" s="8"/>
      <c r="M9" s="7">
        <v>300</v>
      </c>
      <c r="N9" s="8"/>
    </row>
    <row r="10" spans="1:14" ht="11.25" customHeight="1">
      <c r="A10" s="2" t="s">
        <v>4</v>
      </c>
      <c r="B10" s="2"/>
      <c r="C10" s="23"/>
      <c r="D10" s="6"/>
      <c r="E10" s="10"/>
      <c r="F10" s="11"/>
      <c r="G10" s="10"/>
      <c r="H10" s="11"/>
      <c r="I10" s="10"/>
      <c r="J10" s="11"/>
      <c r="K10" s="10"/>
      <c r="L10" s="11"/>
      <c r="M10" s="10"/>
      <c r="N10" s="11"/>
    </row>
    <row r="11" spans="1:14" ht="11.25" customHeight="1">
      <c r="A11" s="12" t="s">
        <v>10</v>
      </c>
      <c r="B11" s="13"/>
      <c r="C11" s="24" t="s">
        <v>5</v>
      </c>
      <c r="D11" s="6"/>
      <c r="E11" s="7">
        <v>2400</v>
      </c>
      <c r="F11" s="8"/>
      <c r="G11" s="7">
        <v>2800</v>
      </c>
      <c r="H11" s="8"/>
      <c r="I11" s="7">
        <v>2925</v>
      </c>
      <c r="J11" s="8">
        <v>5</v>
      </c>
      <c r="K11" s="7">
        <v>3200</v>
      </c>
      <c r="L11" s="8"/>
      <c r="M11" s="7">
        <v>3250</v>
      </c>
      <c r="N11" s="8">
        <v>5</v>
      </c>
    </row>
    <row r="12" spans="1:14" ht="11.25" customHeight="1">
      <c r="A12" s="14" t="s">
        <v>11</v>
      </c>
      <c r="B12" s="9"/>
      <c r="C12" s="25"/>
      <c r="D12" s="6"/>
      <c r="E12" s="7"/>
      <c r="F12" s="8"/>
      <c r="G12" s="7"/>
      <c r="H12" s="8"/>
      <c r="I12" s="7"/>
      <c r="J12" s="8"/>
      <c r="K12" s="7"/>
      <c r="L12" s="8"/>
      <c r="M12" s="7"/>
      <c r="N12" s="8"/>
    </row>
    <row r="13" spans="1:14" ht="11.25" customHeight="1">
      <c r="A13" s="12" t="s">
        <v>9</v>
      </c>
      <c r="B13" s="13"/>
      <c r="C13" s="26" t="s">
        <v>6</v>
      </c>
      <c r="D13" s="6"/>
      <c r="E13" s="7">
        <v>59.766000000000076</v>
      </c>
      <c r="F13" s="8"/>
      <c r="G13" s="7">
        <v>59</v>
      </c>
      <c r="H13" s="8"/>
      <c r="I13" s="7">
        <v>75</v>
      </c>
      <c r="J13" s="8"/>
      <c r="K13" s="7">
        <v>100</v>
      </c>
      <c r="L13" s="8"/>
      <c r="M13" s="7">
        <v>100</v>
      </c>
      <c r="N13" s="8"/>
    </row>
    <row r="14" spans="1:14" ht="11.25" customHeight="1">
      <c r="A14" s="14" t="s">
        <v>99</v>
      </c>
      <c r="B14" s="9"/>
      <c r="C14" s="25"/>
      <c r="D14" s="6"/>
      <c r="E14" s="15"/>
      <c r="F14" s="16"/>
      <c r="G14" s="15"/>
      <c r="H14" s="16"/>
      <c r="I14" s="15"/>
      <c r="J14" s="16"/>
      <c r="K14" s="15"/>
      <c r="L14" s="16"/>
      <c r="M14" s="15"/>
      <c r="N14" s="16"/>
    </row>
    <row r="15" spans="1:14" ht="11.25" customHeight="1">
      <c r="A15" s="17" t="s">
        <v>13</v>
      </c>
      <c r="B15" s="2"/>
      <c r="C15" s="23" t="s">
        <v>6</v>
      </c>
      <c r="D15" s="6"/>
      <c r="E15" s="18">
        <v>2459.766</v>
      </c>
      <c r="F15" s="19">
        <v>5</v>
      </c>
      <c r="G15" s="18">
        <v>2859</v>
      </c>
      <c r="H15" s="19">
        <v>5</v>
      </c>
      <c r="I15" s="18">
        <v>3000</v>
      </c>
      <c r="J15" s="19">
        <v>5</v>
      </c>
      <c r="K15" s="7">
        <v>3300</v>
      </c>
      <c r="L15" s="19">
        <v>5</v>
      </c>
      <c r="M15" s="7">
        <v>3350</v>
      </c>
      <c r="N15" s="19"/>
    </row>
    <row r="16" spans="1:14" ht="11.25" customHeight="1">
      <c r="A16" s="2" t="s">
        <v>50</v>
      </c>
      <c r="B16" s="2"/>
      <c r="C16" s="23" t="s">
        <v>2</v>
      </c>
      <c r="D16" s="6"/>
      <c r="E16" s="7">
        <v>80</v>
      </c>
      <c r="F16" s="8"/>
      <c r="G16" s="7">
        <v>80</v>
      </c>
      <c r="H16" s="8"/>
      <c r="I16" s="7">
        <v>80</v>
      </c>
      <c r="J16" s="8"/>
      <c r="K16" s="7">
        <v>80</v>
      </c>
      <c r="L16" s="8"/>
      <c r="M16" s="7">
        <v>80</v>
      </c>
      <c r="N16" s="8"/>
    </row>
    <row r="17" spans="1:14" ht="11.25" customHeight="1">
      <c r="A17" s="2" t="s">
        <v>41</v>
      </c>
      <c r="B17" s="2"/>
      <c r="C17" s="23"/>
      <c r="D17" s="6"/>
      <c r="E17" s="7"/>
      <c r="F17" s="8"/>
      <c r="G17" s="7"/>
      <c r="H17" s="8"/>
      <c r="I17" s="7"/>
      <c r="J17" s="8"/>
      <c r="K17" s="7"/>
      <c r="L17" s="8"/>
      <c r="M17" s="7"/>
      <c r="N17" s="8"/>
    </row>
    <row r="18" spans="1:14" ht="11.25" customHeight="1">
      <c r="A18" s="20" t="s">
        <v>100</v>
      </c>
      <c r="B18" s="2"/>
      <c r="C18" s="23" t="s">
        <v>7</v>
      </c>
      <c r="D18" s="6"/>
      <c r="E18" s="21">
        <v>87235</v>
      </c>
      <c r="F18" s="8">
        <v>5</v>
      </c>
      <c r="G18" s="21">
        <v>85469</v>
      </c>
      <c r="H18" s="8">
        <v>5</v>
      </c>
      <c r="I18" s="21">
        <f>(11600000*7.305)/1000</f>
        <v>84738</v>
      </c>
      <c r="J18" s="8">
        <v>5</v>
      </c>
      <c r="K18" s="21">
        <f>(11500000*7.305)/1000</f>
        <v>84007.5</v>
      </c>
      <c r="L18" s="8">
        <v>5</v>
      </c>
      <c r="M18" s="21">
        <f>(235000*365)/1000</f>
        <v>85775</v>
      </c>
      <c r="N18" s="8">
        <v>5</v>
      </c>
    </row>
    <row r="19" spans="1:14" ht="11.25" customHeight="1">
      <c r="A19" s="20" t="s">
        <v>8</v>
      </c>
      <c r="B19" s="2"/>
      <c r="C19" s="23" t="s">
        <v>6</v>
      </c>
      <c r="D19" s="9"/>
      <c r="E19" s="15">
        <v>6300</v>
      </c>
      <c r="F19" s="16"/>
      <c r="G19" s="15">
        <v>6000</v>
      </c>
      <c r="H19" s="16"/>
      <c r="I19" s="15">
        <v>6000</v>
      </c>
      <c r="J19" s="16"/>
      <c r="K19" s="15">
        <v>6000</v>
      </c>
      <c r="L19" s="16"/>
      <c r="M19" s="15">
        <v>6000</v>
      </c>
      <c r="N19" s="16"/>
    </row>
    <row r="20" spans="1:14" ht="11.25" customHeight="1">
      <c r="A20" s="86" t="s">
        <v>108</v>
      </c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</row>
    <row r="21" spans="1:14" ht="11.25" customHeight="1">
      <c r="A21" s="81" t="s">
        <v>101</v>
      </c>
      <c r="B21" s="82"/>
      <c r="C21" s="82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</row>
    <row r="22" spans="1:14" ht="11.25" customHeight="1">
      <c r="A22" s="81" t="s">
        <v>102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</row>
    <row r="23" spans="1:14" ht="11.25" customHeight="1">
      <c r="A23" s="81" t="s">
        <v>103</v>
      </c>
      <c r="B23" s="82"/>
      <c r="C23" s="82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</row>
    <row r="24" spans="1:14" ht="11.25" customHeight="1">
      <c r="A24" s="82" t="s">
        <v>81</v>
      </c>
      <c r="B24" s="82"/>
      <c r="C24" s="82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</row>
    <row r="25" spans="1:14" ht="11.25" customHeight="1">
      <c r="A25" s="81" t="s">
        <v>104</v>
      </c>
      <c r="B25" s="82"/>
      <c r="C25" s="82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</row>
    <row r="26" spans="1:14" ht="11.25" customHeight="1">
      <c r="A26" s="81" t="s">
        <v>105</v>
      </c>
      <c r="B26" s="82"/>
      <c r="C26" s="82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</row>
  </sheetData>
  <sheetProtection/>
  <mergeCells count="11">
    <mergeCell ref="A1:N1"/>
    <mergeCell ref="A2:N2"/>
    <mergeCell ref="A3:N3"/>
    <mergeCell ref="A25:N25"/>
    <mergeCell ref="A20:N20"/>
    <mergeCell ref="A26:N26"/>
    <mergeCell ref="A4:C4"/>
    <mergeCell ref="A24:N24"/>
    <mergeCell ref="A23:N23"/>
    <mergeCell ref="A22:N22"/>
    <mergeCell ref="A21:N21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7"/>
  <sheetViews>
    <sheetView zoomScalePageLayoutView="0" workbookViewId="0" topLeftCell="A1">
      <selection activeCell="A1" sqref="A1:I1"/>
    </sheetView>
  </sheetViews>
  <sheetFormatPr defaultColWidth="9.33203125" defaultRowHeight="11.25"/>
  <cols>
    <col min="1" max="1" width="12.83203125" style="1" customWidth="1"/>
    <col min="2" max="2" width="3.33203125" style="1" customWidth="1"/>
    <col min="3" max="3" width="15.16015625" style="1" customWidth="1"/>
    <col min="4" max="4" width="1.83203125" style="1" customWidth="1"/>
    <col min="5" max="5" width="45.16015625" style="1" customWidth="1"/>
    <col min="6" max="6" width="1.171875" style="1" customWidth="1"/>
    <col min="7" max="7" width="36.66015625" style="1" customWidth="1"/>
    <col min="8" max="8" width="1.171875" style="1" customWidth="1"/>
    <col min="9" max="9" width="15.5" style="1" customWidth="1"/>
    <col min="10" max="16384" width="9.33203125" style="1" customWidth="1"/>
  </cols>
  <sheetData>
    <row r="1" spans="1:9" ht="11.25" customHeight="1">
      <c r="A1" s="88" t="s">
        <v>14</v>
      </c>
      <c r="B1" s="88"/>
      <c r="C1" s="88"/>
      <c r="D1" s="88"/>
      <c r="E1" s="88"/>
      <c r="F1" s="88"/>
      <c r="G1" s="88"/>
      <c r="H1" s="88"/>
      <c r="I1" s="88"/>
    </row>
    <row r="2" spans="1:9" ht="11.25" customHeight="1">
      <c r="A2" s="88" t="s">
        <v>96</v>
      </c>
      <c r="B2" s="88"/>
      <c r="C2" s="88"/>
      <c r="D2" s="88"/>
      <c r="E2" s="88"/>
      <c r="F2" s="88"/>
      <c r="G2" s="88"/>
      <c r="H2" s="88"/>
      <c r="I2" s="88"/>
    </row>
    <row r="3" spans="1:9" ht="11.25" customHeight="1">
      <c r="A3" s="88"/>
      <c r="B3" s="88"/>
      <c r="C3" s="88"/>
      <c r="D3" s="88"/>
      <c r="E3" s="88"/>
      <c r="F3" s="88"/>
      <c r="G3" s="88"/>
      <c r="H3" s="88"/>
      <c r="I3" s="88"/>
    </row>
    <row r="4" spans="1:9" ht="11.25" customHeight="1">
      <c r="A4" s="88" t="s">
        <v>15</v>
      </c>
      <c r="B4" s="88"/>
      <c r="C4" s="88"/>
      <c r="D4" s="88"/>
      <c r="E4" s="88"/>
      <c r="F4" s="88"/>
      <c r="G4" s="88"/>
      <c r="H4" s="88"/>
      <c r="I4" s="88"/>
    </row>
    <row r="5" spans="1:9" ht="11.25" customHeight="1">
      <c r="A5" s="89"/>
      <c r="B5" s="89"/>
      <c r="C5" s="89"/>
      <c r="D5" s="89"/>
      <c r="E5" s="89"/>
      <c r="F5" s="89"/>
      <c r="G5" s="89"/>
      <c r="H5" s="89"/>
      <c r="I5" s="89"/>
    </row>
    <row r="6" spans="1:9" ht="11.25" customHeight="1">
      <c r="A6" s="90"/>
      <c r="B6" s="90"/>
      <c r="C6" s="90"/>
      <c r="D6" s="28"/>
      <c r="E6" s="28" t="s">
        <v>17</v>
      </c>
      <c r="F6" s="28"/>
      <c r="G6" s="28"/>
      <c r="H6" s="28"/>
      <c r="I6" s="29"/>
    </row>
    <row r="7" spans="1:9" ht="11.25" customHeight="1">
      <c r="A7" s="89" t="s">
        <v>16</v>
      </c>
      <c r="B7" s="89"/>
      <c r="C7" s="89"/>
      <c r="D7" s="27"/>
      <c r="E7" s="27" t="s">
        <v>18</v>
      </c>
      <c r="F7" s="27"/>
      <c r="G7" s="27" t="s">
        <v>19</v>
      </c>
      <c r="H7" s="27"/>
      <c r="I7" s="30" t="s">
        <v>21</v>
      </c>
    </row>
    <row r="8" spans="1:9" ht="11.25" customHeight="1">
      <c r="A8" s="31" t="s">
        <v>22</v>
      </c>
      <c r="B8" s="31"/>
      <c r="C8" s="32"/>
      <c r="D8" s="32"/>
      <c r="E8" s="31" t="s">
        <v>82</v>
      </c>
      <c r="F8" s="33"/>
      <c r="G8" s="31" t="s">
        <v>61</v>
      </c>
      <c r="H8" s="33"/>
      <c r="I8" s="34" t="s">
        <v>84</v>
      </c>
    </row>
    <row r="9" spans="1:9" ht="11.25" customHeight="1">
      <c r="A9" s="31"/>
      <c r="B9" s="31"/>
      <c r="C9" s="32"/>
      <c r="D9" s="32"/>
      <c r="E9" s="35" t="s">
        <v>110</v>
      </c>
      <c r="F9" s="33"/>
      <c r="G9" s="35" t="s">
        <v>111</v>
      </c>
      <c r="H9" s="33"/>
      <c r="I9" s="34"/>
    </row>
    <row r="10" spans="1:9" ht="11.25" customHeight="1">
      <c r="A10" s="31"/>
      <c r="B10" s="31"/>
      <c r="C10" s="32"/>
      <c r="D10" s="32"/>
      <c r="E10" s="35" t="s">
        <v>83</v>
      </c>
      <c r="F10" s="33"/>
      <c r="G10" s="35"/>
      <c r="H10" s="33"/>
      <c r="I10" s="34"/>
    </row>
    <row r="11" spans="1:9" ht="11.25" customHeight="1">
      <c r="A11" s="36" t="s">
        <v>36</v>
      </c>
      <c r="B11" s="37"/>
      <c r="C11" s="38"/>
      <c r="D11" s="38"/>
      <c r="E11" s="36" t="s">
        <v>6</v>
      </c>
      <c r="F11" s="28"/>
      <c r="G11" s="37" t="s">
        <v>28</v>
      </c>
      <c r="H11" s="28"/>
      <c r="I11" s="39" t="s">
        <v>85</v>
      </c>
    </row>
    <row r="12" spans="1:9" ht="11.25" customHeight="1">
      <c r="A12" s="31"/>
      <c r="B12" s="31"/>
      <c r="C12" s="32"/>
      <c r="D12" s="32"/>
      <c r="E12" s="35"/>
      <c r="F12" s="33"/>
      <c r="G12" s="35" t="s">
        <v>44</v>
      </c>
      <c r="H12" s="33"/>
      <c r="I12" s="34"/>
    </row>
    <row r="13" spans="1:9" ht="11.25" customHeight="1">
      <c r="A13" s="37" t="s">
        <v>25</v>
      </c>
      <c r="B13" s="37"/>
      <c r="C13" s="38"/>
      <c r="D13" s="38"/>
      <c r="E13" s="36" t="s">
        <v>6</v>
      </c>
      <c r="F13" s="28"/>
      <c r="G13" s="37" t="s">
        <v>23</v>
      </c>
      <c r="H13" s="28"/>
      <c r="I13" s="39" t="s">
        <v>86</v>
      </c>
    </row>
    <row r="14" spans="1:9" ht="11.25" customHeight="1">
      <c r="A14" s="31"/>
      <c r="B14" s="31"/>
      <c r="C14" s="32"/>
      <c r="D14" s="32"/>
      <c r="E14" s="31"/>
      <c r="F14" s="33"/>
      <c r="G14" s="35" t="s">
        <v>45</v>
      </c>
      <c r="H14" s="33"/>
      <c r="I14" s="34"/>
    </row>
    <row r="15" spans="1:9" ht="11.25" customHeight="1">
      <c r="A15" s="37" t="s">
        <v>29</v>
      </c>
      <c r="B15" s="37"/>
      <c r="C15" s="38" t="s">
        <v>3</v>
      </c>
      <c r="D15" s="38"/>
      <c r="E15" s="37" t="s">
        <v>52</v>
      </c>
      <c r="F15" s="28"/>
      <c r="G15" s="37" t="s">
        <v>30</v>
      </c>
      <c r="H15" s="28"/>
      <c r="I15" s="39" t="s">
        <v>87</v>
      </c>
    </row>
    <row r="16" spans="1:9" ht="11.25" customHeight="1">
      <c r="A16" s="40" t="s">
        <v>20</v>
      </c>
      <c r="B16" s="40"/>
      <c r="C16" s="41"/>
      <c r="D16" s="41"/>
      <c r="E16" s="42" t="s">
        <v>97</v>
      </c>
      <c r="F16" s="40"/>
      <c r="G16" s="42" t="s">
        <v>24</v>
      </c>
      <c r="H16" s="40"/>
      <c r="I16" s="43" t="s">
        <v>63</v>
      </c>
    </row>
    <row r="17" spans="1:9" ht="11.25" customHeight="1">
      <c r="A17" s="44"/>
      <c r="B17" s="44"/>
      <c r="C17" s="45"/>
      <c r="D17" s="45"/>
      <c r="E17" s="46" t="s">
        <v>59</v>
      </c>
      <c r="F17" s="44"/>
      <c r="G17" s="47"/>
      <c r="H17" s="44"/>
      <c r="I17" s="72" t="s">
        <v>112</v>
      </c>
    </row>
    <row r="18" spans="1:9" ht="11.25" customHeight="1">
      <c r="A18" s="44"/>
      <c r="B18" s="44"/>
      <c r="C18" s="45"/>
      <c r="D18" s="45"/>
      <c r="E18" s="35" t="s">
        <v>43</v>
      </c>
      <c r="F18" s="44"/>
      <c r="G18" s="47"/>
      <c r="H18" s="44"/>
      <c r="I18" s="48"/>
    </row>
    <row r="19" spans="1:9" ht="11.25" customHeight="1">
      <c r="A19" s="49" t="s">
        <v>36</v>
      </c>
      <c r="B19" s="40"/>
      <c r="C19" s="41"/>
      <c r="D19" s="41"/>
      <c r="E19" s="36" t="s">
        <v>6</v>
      </c>
      <c r="F19" s="40"/>
      <c r="G19" s="42" t="s">
        <v>60</v>
      </c>
      <c r="H19" s="40"/>
      <c r="I19" s="43" t="s">
        <v>88</v>
      </c>
    </row>
    <row r="20" spans="1:9" ht="11.25" customHeight="1">
      <c r="A20" s="44"/>
      <c r="B20" s="44"/>
      <c r="C20" s="45"/>
      <c r="D20" s="45"/>
      <c r="E20" s="35"/>
      <c r="F20" s="44"/>
      <c r="G20" s="47"/>
      <c r="H20" s="44"/>
      <c r="I20" s="48"/>
    </row>
    <row r="21" spans="1:9" ht="11.25" customHeight="1">
      <c r="A21" s="55" t="s">
        <v>41</v>
      </c>
      <c r="B21" s="55"/>
      <c r="C21" s="56"/>
      <c r="D21" s="41"/>
      <c r="E21" s="36"/>
      <c r="F21" s="40"/>
      <c r="G21" s="42"/>
      <c r="H21" s="40"/>
      <c r="I21" s="43"/>
    </row>
    <row r="22" spans="1:9" ht="11.25" customHeight="1">
      <c r="A22" s="50" t="s">
        <v>42</v>
      </c>
      <c r="B22" s="51"/>
      <c r="C22" s="52" t="s">
        <v>26</v>
      </c>
      <c r="D22" s="52"/>
      <c r="E22" s="31" t="s">
        <v>76</v>
      </c>
      <c r="F22" s="51"/>
      <c r="G22" s="53" t="s">
        <v>69</v>
      </c>
      <c r="H22" s="51"/>
      <c r="I22" s="54" t="s">
        <v>94</v>
      </c>
    </row>
    <row r="23" spans="1:9" ht="11.25" customHeight="1">
      <c r="A23" s="50"/>
      <c r="B23" s="51"/>
      <c r="C23" s="52" t="s">
        <v>27</v>
      </c>
      <c r="D23" s="52"/>
      <c r="E23" s="53"/>
      <c r="F23" s="51"/>
      <c r="G23" s="53"/>
      <c r="H23" s="51"/>
      <c r="I23" s="54"/>
    </row>
    <row r="24" spans="1:9" ht="11.25" customHeight="1">
      <c r="A24" s="49" t="s">
        <v>36</v>
      </c>
      <c r="B24" s="40"/>
      <c r="C24" s="41" t="s">
        <v>6</v>
      </c>
      <c r="D24" s="41"/>
      <c r="E24" s="42" t="s">
        <v>77</v>
      </c>
      <c r="F24" s="40"/>
      <c r="G24" s="42" t="s">
        <v>70</v>
      </c>
      <c r="H24" s="40"/>
      <c r="I24" s="43" t="s">
        <v>94</v>
      </c>
    </row>
    <row r="25" spans="1:9" ht="11.25" customHeight="1">
      <c r="A25" s="49" t="s">
        <v>36</v>
      </c>
      <c r="B25" s="40"/>
      <c r="C25" s="41" t="s">
        <v>6</v>
      </c>
      <c r="D25" s="41"/>
      <c r="E25" s="42" t="s">
        <v>78</v>
      </c>
      <c r="F25" s="40"/>
      <c r="G25" s="42" t="s">
        <v>71</v>
      </c>
      <c r="H25" s="40"/>
      <c r="I25" s="43" t="s">
        <v>94</v>
      </c>
    </row>
    <row r="26" spans="1:9" ht="11.25" customHeight="1">
      <c r="A26" s="49" t="s">
        <v>36</v>
      </c>
      <c r="B26" s="40"/>
      <c r="C26" s="41" t="s">
        <v>6</v>
      </c>
      <c r="D26" s="41"/>
      <c r="E26" s="42" t="s">
        <v>79</v>
      </c>
      <c r="F26" s="40"/>
      <c r="G26" s="42" t="s">
        <v>72</v>
      </c>
      <c r="H26" s="40"/>
      <c r="I26" s="43" t="s">
        <v>94</v>
      </c>
    </row>
    <row r="27" spans="1:9" ht="11.25" customHeight="1">
      <c r="A27" s="49" t="s">
        <v>36</v>
      </c>
      <c r="B27" s="40"/>
      <c r="C27" s="41" t="s">
        <v>6</v>
      </c>
      <c r="D27" s="41"/>
      <c r="E27" s="42" t="s">
        <v>76</v>
      </c>
      <c r="F27" s="40"/>
      <c r="G27" s="42" t="s">
        <v>73</v>
      </c>
      <c r="H27" s="40"/>
      <c r="I27" s="43" t="s">
        <v>94</v>
      </c>
    </row>
    <row r="28" spans="1:9" ht="11.25" customHeight="1">
      <c r="A28" s="49" t="s">
        <v>36</v>
      </c>
      <c r="B28" s="40"/>
      <c r="C28" s="41" t="s">
        <v>6</v>
      </c>
      <c r="D28" s="41"/>
      <c r="E28" s="42" t="s">
        <v>80</v>
      </c>
      <c r="F28" s="40"/>
      <c r="G28" s="42" t="s">
        <v>74</v>
      </c>
      <c r="H28" s="40"/>
      <c r="I28" s="43" t="s">
        <v>94</v>
      </c>
    </row>
    <row r="29" spans="1:9" ht="11.25" customHeight="1">
      <c r="A29" s="49" t="s">
        <v>36</v>
      </c>
      <c r="B29" s="55"/>
      <c r="C29" s="41" t="s">
        <v>6</v>
      </c>
      <c r="D29" s="56"/>
      <c r="E29" s="57" t="s">
        <v>76</v>
      </c>
      <c r="F29" s="55"/>
      <c r="G29" s="57" t="s">
        <v>75</v>
      </c>
      <c r="H29" s="55"/>
      <c r="I29" s="58" t="s">
        <v>94</v>
      </c>
    </row>
    <row r="30" spans="1:9" ht="11.25" customHeight="1">
      <c r="A30" s="49" t="s">
        <v>36</v>
      </c>
      <c r="B30" s="40"/>
      <c r="C30" s="41" t="s">
        <v>6</v>
      </c>
      <c r="D30" s="41"/>
      <c r="E30" s="42" t="s">
        <v>67</v>
      </c>
      <c r="F30" s="40"/>
      <c r="G30" s="42" t="s">
        <v>109</v>
      </c>
      <c r="H30" s="40"/>
      <c r="I30" s="43"/>
    </row>
    <row r="31" spans="1:9" ht="11.25" customHeight="1">
      <c r="A31" s="59"/>
      <c r="B31" s="51"/>
      <c r="C31" s="52"/>
      <c r="D31" s="52"/>
      <c r="E31" s="60" t="s">
        <v>95</v>
      </c>
      <c r="F31" s="51"/>
      <c r="G31" s="50" t="s">
        <v>51</v>
      </c>
      <c r="H31" s="51"/>
      <c r="I31" s="54" t="s">
        <v>89</v>
      </c>
    </row>
    <row r="32" spans="1:9" ht="11.25" customHeight="1">
      <c r="A32" s="59"/>
      <c r="B32" s="51"/>
      <c r="C32" s="52"/>
      <c r="D32" s="52"/>
      <c r="E32" s="50" t="s">
        <v>65</v>
      </c>
      <c r="F32" s="51"/>
      <c r="G32" s="53"/>
      <c r="H32" s="51"/>
      <c r="I32" s="61"/>
    </row>
    <row r="33" spans="1:9" ht="11.25" customHeight="1">
      <c r="A33" s="59"/>
      <c r="B33" s="51"/>
      <c r="C33" s="52"/>
      <c r="D33" s="52"/>
      <c r="E33" s="60" t="s">
        <v>64</v>
      </c>
      <c r="F33" s="51"/>
      <c r="G33" s="53"/>
      <c r="H33" s="51"/>
      <c r="I33" s="61"/>
    </row>
    <row r="34" spans="1:9" ht="11.25" customHeight="1">
      <c r="A34" s="62" t="s">
        <v>36</v>
      </c>
      <c r="B34" s="55"/>
      <c r="C34" s="56" t="s">
        <v>6</v>
      </c>
      <c r="D34" s="56"/>
      <c r="E34" s="63" t="s">
        <v>6</v>
      </c>
      <c r="F34" s="55"/>
      <c r="G34" s="63" t="s">
        <v>68</v>
      </c>
      <c r="H34" s="55"/>
      <c r="I34" s="58" t="s">
        <v>94</v>
      </c>
    </row>
    <row r="35" spans="1:9" ht="11.25" customHeight="1">
      <c r="A35" s="62" t="s">
        <v>36</v>
      </c>
      <c r="B35" s="55"/>
      <c r="C35" s="56" t="s">
        <v>6</v>
      </c>
      <c r="D35" s="56"/>
      <c r="E35" s="63" t="s">
        <v>6</v>
      </c>
      <c r="F35" s="55"/>
      <c r="G35" s="63" t="s">
        <v>46</v>
      </c>
      <c r="H35" s="55"/>
      <c r="I35" s="58" t="s">
        <v>94</v>
      </c>
    </row>
    <row r="36" spans="1:9" ht="11.25" customHeight="1">
      <c r="A36" s="62" t="s">
        <v>36</v>
      </c>
      <c r="B36" s="55"/>
      <c r="C36" s="56" t="s">
        <v>6</v>
      </c>
      <c r="D36" s="56"/>
      <c r="E36" s="63" t="s">
        <v>6</v>
      </c>
      <c r="F36" s="55"/>
      <c r="G36" s="63" t="s">
        <v>47</v>
      </c>
      <c r="H36" s="55"/>
      <c r="I36" s="58" t="s">
        <v>90</v>
      </c>
    </row>
    <row r="37" spans="1:9" ht="11.25" customHeight="1">
      <c r="A37" s="49" t="s">
        <v>36</v>
      </c>
      <c r="B37" s="40"/>
      <c r="C37" s="41" t="s">
        <v>6</v>
      </c>
      <c r="D37" s="41"/>
      <c r="E37" s="42" t="s">
        <v>58</v>
      </c>
      <c r="F37" s="40"/>
      <c r="G37" s="42" t="s">
        <v>33</v>
      </c>
      <c r="H37" s="40"/>
      <c r="I37" s="43" t="s">
        <v>32</v>
      </c>
    </row>
    <row r="38" spans="1:9" ht="11.25" customHeight="1">
      <c r="A38" s="64"/>
      <c r="B38" s="65"/>
      <c r="C38" s="66"/>
      <c r="D38" s="66"/>
      <c r="E38" s="67" t="s">
        <v>54</v>
      </c>
      <c r="F38" s="65"/>
      <c r="G38" s="68"/>
      <c r="H38" s="65"/>
      <c r="I38" s="69"/>
    </row>
    <row r="39" spans="1:9" ht="11.25" customHeight="1">
      <c r="A39" s="62" t="s">
        <v>36</v>
      </c>
      <c r="B39" s="55"/>
      <c r="C39" s="56" t="s">
        <v>6</v>
      </c>
      <c r="D39" s="56"/>
      <c r="E39" s="63" t="s">
        <v>6</v>
      </c>
      <c r="F39" s="55"/>
      <c r="G39" s="57" t="s">
        <v>35</v>
      </c>
      <c r="H39" s="55"/>
      <c r="I39" s="58" t="s">
        <v>94</v>
      </c>
    </row>
    <row r="40" spans="1:9" ht="11.25" customHeight="1">
      <c r="A40" s="62" t="s">
        <v>36</v>
      </c>
      <c r="B40" s="55"/>
      <c r="C40" s="56" t="s">
        <v>6</v>
      </c>
      <c r="D40" s="56"/>
      <c r="E40" s="63" t="s">
        <v>6</v>
      </c>
      <c r="F40" s="55"/>
      <c r="G40" s="57" t="s">
        <v>34</v>
      </c>
      <c r="H40" s="55"/>
      <c r="I40" s="58" t="s">
        <v>94</v>
      </c>
    </row>
    <row r="41" spans="1:9" ht="11.25" customHeight="1">
      <c r="A41" s="62" t="s">
        <v>36</v>
      </c>
      <c r="B41" s="55"/>
      <c r="C41" s="56" t="s">
        <v>6</v>
      </c>
      <c r="D41" s="56"/>
      <c r="E41" s="57" t="s">
        <v>55</v>
      </c>
      <c r="F41" s="55"/>
      <c r="G41" s="57" t="s">
        <v>37</v>
      </c>
      <c r="H41" s="55"/>
      <c r="I41" s="58" t="s">
        <v>91</v>
      </c>
    </row>
    <row r="42" spans="1:9" ht="11.25" customHeight="1">
      <c r="A42" s="62" t="s">
        <v>36</v>
      </c>
      <c r="B42" s="55"/>
      <c r="C42" s="56" t="s">
        <v>6</v>
      </c>
      <c r="D42" s="56"/>
      <c r="E42" s="63" t="s">
        <v>6</v>
      </c>
      <c r="F42" s="55"/>
      <c r="G42" s="70" t="s">
        <v>39</v>
      </c>
      <c r="H42" s="55"/>
      <c r="I42" s="58" t="s">
        <v>91</v>
      </c>
    </row>
    <row r="43" spans="1:9" ht="11.25" customHeight="1">
      <c r="A43" s="62" t="s">
        <v>36</v>
      </c>
      <c r="B43" s="55"/>
      <c r="C43" s="56" t="s">
        <v>6</v>
      </c>
      <c r="D43" s="56"/>
      <c r="E43" s="57" t="s">
        <v>56</v>
      </c>
      <c r="F43" s="55"/>
      <c r="G43" s="70" t="s">
        <v>38</v>
      </c>
      <c r="H43" s="55"/>
      <c r="I43" s="58" t="s">
        <v>94</v>
      </c>
    </row>
    <row r="44" spans="1:9" ht="11.25" customHeight="1">
      <c r="A44" s="62" t="s">
        <v>36</v>
      </c>
      <c r="B44" s="55"/>
      <c r="C44" s="56" t="s">
        <v>6</v>
      </c>
      <c r="D44" s="56"/>
      <c r="E44" s="57" t="s">
        <v>57</v>
      </c>
      <c r="F44" s="55"/>
      <c r="G44" s="70" t="s">
        <v>40</v>
      </c>
      <c r="H44" s="55"/>
      <c r="I44" s="58" t="s">
        <v>92</v>
      </c>
    </row>
    <row r="45" spans="1:9" ht="11.25" customHeight="1">
      <c r="A45" s="71" t="s">
        <v>8</v>
      </c>
      <c r="B45" s="40"/>
      <c r="C45" s="41" t="s">
        <v>6</v>
      </c>
      <c r="D45" s="41"/>
      <c r="E45" s="42" t="s">
        <v>66</v>
      </c>
      <c r="F45" s="40"/>
      <c r="G45" s="42" t="s">
        <v>31</v>
      </c>
      <c r="H45" s="40"/>
      <c r="I45" s="43" t="s">
        <v>93</v>
      </c>
    </row>
    <row r="46" spans="1:9" ht="11.25" customHeight="1">
      <c r="A46" s="50"/>
      <c r="B46" s="51"/>
      <c r="C46" s="52"/>
      <c r="D46" s="52"/>
      <c r="E46" s="50" t="s">
        <v>113</v>
      </c>
      <c r="F46" s="51"/>
      <c r="G46" s="53"/>
      <c r="H46" s="51"/>
      <c r="I46" s="54"/>
    </row>
    <row r="47" spans="1:9" ht="11.25" customHeight="1">
      <c r="A47" s="87" t="s">
        <v>118</v>
      </c>
      <c r="B47" s="87"/>
      <c r="C47" s="87"/>
      <c r="D47" s="87"/>
      <c r="E47" s="87"/>
      <c r="F47" s="87"/>
      <c r="G47" s="87"/>
      <c r="H47" s="87"/>
      <c r="I47" s="87"/>
    </row>
  </sheetData>
  <sheetProtection/>
  <mergeCells count="8">
    <mergeCell ref="A47:I47"/>
    <mergeCell ref="A1:I1"/>
    <mergeCell ref="A2:I2"/>
    <mergeCell ref="A4:I4"/>
    <mergeCell ref="A7:C7"/>
    <mergeCell ref="A6:C6"/>
    <mergeCell ref="A3:I3"/>
    <mergeCell ref="A5:I5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Geological Survey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USGS Minerals Yearbook 2008</dc:title>
  <dc:subject/>
  <dc:creator>USGS National Minerals Information Center</dc:creator>
  <cp:keywords>minerals, statistics, Gabon</cp:keywords>
  <dc:description/>
  <cp:lastModifiedBy>jishee</cp:lastModifiedBy>
  <cp:lastPrinted>2011-06-17T17:19:41Z</cp:lastPrinted>
  <dcterms:created xsi:type="dcterms:W3CDTF">2003-09-24T14:52:02Z</dcterms:created>
  <dcterms:modified xsi:type="dcterms:W3CDTF">2011-06-17T18:46:31Z</dcterms:modified>
  <cp:category/>
  <cp:version/>
  <cp:contentType/>
  <cp:contentStatus/>
</cp:coreProperties>
</file>