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350" windowHeight="1150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<sst xmlns="http://schemas.openxmlformats.org/spreadsheetml/2006/main" count="581" uniqueCount="324">
  <si>
    <t>TABLE 1</t>
  </si>
  <si>
    <t>(Metric tons unless otherwise specified)</t>
  </si>
  <si>
    <t/>
  </si>
  <si>
    <t xml:space="preserve"> </t>
  </si>
  <si>
    <t>2005</t>
  </si>
  <si>
    <t>2006</t>
  </si>
  <si>
    <t>2007</t>
  </si>
  <si>
    <t>METALS</t>
  </si>
  <si>
    <t>Antimony, sodium antimonate</t>
  </si>
  <si>
    <t>e</t>
  </si>
  <si>
    <t>Cobalt:</t>
  </si>
  <si>
    <t xml:space="preserve">Concentrates, gross weight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</si>
  <si>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</si>
  <si>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 content</t>
  </si>
  <si>
    <t>Copper:</t>
  </si>
  <si>
    <t>Concentrates, gross weight</t>
  </si>
  <si>
    <t>r</t>
  </si>
  <si>
    <t xml:space="preserve">Cu content, concentrates </t>
  </si>
  <si>
    <t>Gold</t>
  </si>
  <si>
    <t>kilograms</t>
  </si>
  <si>
    <t>Iron and steel:</t>
  </si>
  <si>
    <t>Iron ore:</t>
  </si>
  <si>
    <t>Gross weight</t>
  </si>
  <si>
    <t>Fe content</t>
  </si>
  <si>
    <t>Metal:</t>
  </si>
  <si>
    <t>Steel, crude</t>
  </si>
  <si>
    <t>Lead:</t>
  </si>
  <si>
    <t>Concentrate:</t>
  </si>
  <si>
    <t>Pb content</t>
  </si>
  <si>
    <t>Smelter, primary only</t>
  </si>
  <si>
    <t>Refined:</t>
  </si>
  <si>
    <t xml:space="preserve">Primary </t>
  </si>
  <si>
    <t>Manganese ore, largely chemical-grade</t>
  </si>
  <si>
    <t>Nickel content of nickle sulfate</t>
  </si>
  <si>
    <t>Silver, Ag content</t>
  </si>
  <si>
    <t>Zinc concentrate:</t>
  </si>
  <si>
    <t xml:space="preserve">Zn content </t>
  </si>
  <si>
    <t>INDUSTRIAL MINERALS</t>
  </si>
  <si>
    <t>Arsenic trioxide</t>
  </si>
  <si>
    <t>Barite, crude</t>
  </si>
  <si>
    <t xml:space="preserve">Cement, hydraulic </t>
  </si>
  <si>
    <t>thousand metric tons</t>
  </si>
  <si>
    <t>Clays, crude:</t>
  </si>
  <si>
    <t>Bentonite</t>
  </si>
  <si>
    <t>Fuller's earth (smectite)</t>
  </si>
  <si>
    <t>Montmorillonite (ghassoul)</t>
  </si>
  <si>
    <t>Feldspar</t>
  </si>
  <si>
    <t>Fluorspar, acid-grade</t>
  </si>
  <si>
    <t>Phosphate rock:</t>
  </si>
  <si>
    <t>do.</t>
  </si>
  <si>
    <t>Phosphoric acid</t>
  </si>
  <si>
    <t>See footnotes at end of table.</t>
  </si>
  <si>
    <t>Rock</t>
  </si>
  <si>
    <t>Marine</t>
  </si>
  <si>
    <t>Total</t>
  </si>
  <si>
    <t>MINERAL FUELS AND RELATED MATERIALS</t>
  </si>
  <si>
    <t xml:space="preserve">                       million cubic meters</t>
  </si>
  <si>
    <t>Petroleum:</t>
  </si>
  <si>
    <t>Crude</t>
  </si>
  <si>
    <t xml:space="preserve">             thousand 42-gallon barrels</t>
  </si>
  <si>
    <t>Refinery products:</t>
  </si>
  <si>
    <t xml:space="preserve">Liquefied petroleum gas                                            </t>
  </si>
  <si>
    <t>Gasoline</t>
  </si>
  <si>
    <t>Jet fuel</t>
  </si>
  <si>
    <t>Kerosene</t>
  </si>
  <si>
    <t>--</t>
  </si>
  <si>
    <t>Distillate fuel oil</t>
  </si>
  <si>
    <t>Residual fuel oil</t>
  </si>
  <si>
    <t>Other</t>
  </si>
  <si>
    <t>TABLE 2</t>
  </si>
  <si>
    <t>MOROCCO AND WESTERN SAHARA: STRUCTURE OF THE MINERAL INDUSTRIES IN 2009</t>
  </si>
  <si>
    <t>Annual</t>
  </si>
  <si>
    <t xml:space="preserve"> Country and commodity</t>
  </si>
  <si>
    <t xml:space="preserve"> Major operating companies and major equity owners</t>
  </si>
  <si>
    <t>Location of main facilities</t>
  </si>
  <si>
    <t>capacity</t>
  </si>
  <si>
    <t>MOROCCO</t>
  </si>
  <si>
    <t>Compagnie de Tifnout Tiranimine (CTT) (Managem S.A.,</t>
  </si>
  <si>
    <t>Guemassa, Marrakech</t>
  </si>
  <si>
    <t xml:space="preserve"> 55.2%, and Société Metallurgique d'Imiter, 20%)</t>
  </si>
  <si>
    <t>Barite</t>
  </si>
  <si>
    <t>Central d'Achat et de Développement de la Région Minière du</t>
  </si>
  <si>
    <t xml:space="preserve">Errachidia, Figuig, and </t>
  </si>
  <si>
    <t>Tafilalet et de Figuig (CADETAF) (artisanal miners)</t>
  </si>
  <si>
    <t xml:space="preserve">Ouarzazate </t>
  </si>
  <si>
    <t>Do.</t>
  </si>
  <si>
    <t xml:space="preserve">Compagnie Marocaine des Barytes (COMABAR) [Norbar </t>
  </si>
  <si>
    <t>Tlet Ighoud, Safi</t>
  </si>
  <si>
    <t xml:space="preserve">Minerals AS, 55%, and Bureau de Recherches et de </t>
  </si>
  <si>
    <t xml:space="preserve">Participations Minières (BRPM), 45%] </t>
  </si>
  <si>
    <t>Zelmou, Figuig</t>
  </si>
  <si>
    <t>Morocco Minerals Co.</t>
  </si>
  <si>
    <t>Chemaia, Safi</t>
  </si>
  <si>
    <t>NA</t>
  </si>
  <si>
    <t>Ouiselsat Mines S.A.</t>
  </si>
  <si>
    <t>Tazzarine, Ouarzazate</t>
  </si>
  <si>
    <t>Société Commerciale et Miniere du Sahara (SOCOMIS)</t>
  </si>
  <si>
    <t>Tichka</t>
  </si>
  <si>
    <t>Société de Recherches et d'Exploitation Minieres Nadia</t>
  </si>
  <si>
    <t>Tinitine, Marrakech</t>
  </si>
  <si>
    <t>Société Industrie Miniere Marocaine (IMM)</t>
  </si>
  <si>
    <t>Tichka, Marrakech</t>
  </si>
  <si>
    <t>Société Miniere des Barytines d'Asni (SMBA)</t>
  </si>
  <si>
    <t>Société Nord Africaine de Recherches et d'Exploitation</t>
  </si>
  <si>
    <t>des Mines d'Argana (SNAREMA)</t>
  </si>
  <si>
    <t>Société Nouvelle Union des Metaux Maroc (SNUMM)</t>
  </si>
  <si>
    <t>Jbel Abdellah, Errachidia</t>
  </si>
  <si>
    <t>Société Zenaga</t>
  </si>
  <si>
    <t>Tinjdad, Errachidia</t>
  </si>
  <si>
    <t>Barite, chemical grade</t>
  </si>
  <si>
    <t>Argana</t>
  </si>
  <si>
    <t xml:space="preserve">Société Miniere Bentonite d'Afarha S.A. [Grupo Tolsa of </t>
  </si>
  <si>
    <t>Aferha</t>
  </si>
  <si>
    <t>Minières (BRPM), 20%]</t>
  </si>
  <si>
    <t>Société d'Exploitation des Mines du Rif (SEFERIF)</t>
  </si>
  <si>
    <t>Bou Hoed, near Ouixane</t>
  </si>
  <si>
    <t>Compagnie Marocaine des Barytes (COMABAR)</t>
  </si>
  <si>
    <t>Azzouzet-Tidiennit</t>
  </si>
  <si>
    <t>Participations Minières (BRPM), 45%]</t>
  </si>
  <si>
    <t xml:space="preserve">North African Industrial Minerals Exploration S.A.R.L. (S&amp;B Group) </t>
  </si>
  <si>
    <t>Trebia Mine</t>
  </si>
  <si>
    <t>Celestite</t>
  </si>
  <si>
    <t>Société Karia Mines</t>
  </si>
  <si>
    <t>Jbel Kifane, Taounate</t>
  </si>
  <si>
    <t>Cement, portland</t>
  </si>
  <si>
    <t>Asment de Temara (Cimentos de Portugal S. A., 57.4%)</t>
  </si>
  <si>
    <t>Kiln and mill at Temara</t>
  </si>
  <si>
    <t xml:space="preserve">Société Lafarge Ciments S.A. (Lafarge Maroc, 69.2%) </t>
  </si>
  <si>
    <t>Douar Laaouameur kiln and</t>
  </si>
  <si>
    <t xml:space="preserve"> mill south of Casablanca </t>
  </si>
  <si>
    <t>Cadem clinker mill at Meknes</t>
  </si>
  <si>
    <t>Tamuda kiln and mill, Tetouan</t>
  </si>
  <si>
    <t>Kiln and mill at Tangier</t>
  </si>
  <si>
    <t>Tetouan II kiln and mill</t>
  </si>
  <si>
    <t>(1)</t>
  </si>
  <si>
    <t>Kiln and mill at Oujda</t>
  </si>
  <si>
    <t>Settat kiln and mill</t>
  </si>
  <si>
    <t>Fes, Ras El Ma kiln and mill</t>
  </si>
  <si>
    <t>Fes, Doukkarat clinker mill</t>
  </si>
  <si>
    <t>Nador clinker mill</t>
  </si>
  <si>
    <t>Kiln and mill at Agadir</t>
  </si>
  <si>
    <t>Kiln and mill at Marrakech</t>
  </si>
  <si>
    <t>Kiln and mill at Safi</t>
  </si>
  <si>
    <t>Clay</t>
  </si>
  <si>
    <t>Société du Ghassoul et de ses Derives SEFRIOUI SA</t>
  </si>
  <si>
    <t>Tamdafelt</t>
  </si>
  <si>
    <t>Antonio Reyes Mines S.A.</t>
  </si>
  <si>
    <t>Haddou Ammar, Nador</t>
  </si>
  <si>
    <t>Coal, anthracite</t>
  </si>
  <si>
    <t>Minières (BRPM), 98.89%]</t>
  </si>
  <si>
    <t>Ore, gross weight</t>
  </si>
  <si>
    <t>Bou-Azzer, Ouarzazate</t>
  </si>
  <si>
    <t>Metal</t>
  </si>
  <si>
    <t>Copper, concentrate</t>
  </si>
  <si>
    <t xml:space="preserve">Société Minière de Bou Gaffer (SOMIFER) [Bureau de </t>
  </si>
  <si>
    <t>Bleida</t>
  </si>
  <si>
    <t>Recherches et de Participations Minières (BRPM), 34.2%;</t>
  </si>
  <si>
    <t>Société Metallurgique d'Imiter, 36%; Managem S.A., 7.6%]</t>
  </si>
  <si>
    <t xml:space="preserve">Compagnie Minière de Guemassa (CMG) [Managem S.A., </t>
  </si>
  <si>
    <t>Douar Hajar Mine, Guemassa,</t>
  </si>
  <si>
    <t>Marrakech</t>
  </si>
  <si>
    <t>(BRPM), 23.08%]</t>
  </si>
  <si>
    <t>Société de Développement du Cuivre de l'Anti-Atlas (SODECAT)</t>
  </si>
  <si>
    <t>Tiouit</t>
  </si>
  <si>
    <t>Fluorspar, concentrate</t>
  </si>
  <si>
    <t>Société Anonyme d'Entreprises Minières (SAMINE)</t>
  </si>
  <si>
    <t>(Managem S.A., 58%, and Société Metallurgique d'Imiter, 42%)</t>
  </si>
  <si>
    <t xml:space="preserve">Akka Gold Mining Company [Managem S.A., 70%, and </t>
  </si>
  <si>
    <t>Iourim, Tiznit</t>
  </si>
  <si>
    <t>Bureau de Recherches et de Participations Minières (BRPM), 16.07%]</t>
  </si>
  <si>
    <t>Liquefied petroleum gas</t>
  </si>
  <si>
    <t>million metric</t>
  </si>
  <si>
    <t>Bouhoua, Nador</t>
  </si>
  <si>
    <t>tons</t>
  </si>
  <si>
    <t>Concentrate</t>
  </si>
  <si>
    <t>Compagnie Minière de Guemassa (CMG) [Managem S.A., 74%, and</t>
  </si>
  <si>
    <t>Douar Hajar Mine, Guemassa</t>
  </si>
  <si>
    <t>Touissit, Jerada</t>
  </si>
  <si>
    <t>Société des Fonderies de Plomb de Zellidja (SFPZ)</t>
  </si>
  <si>
    <t>Oued El Heimer</t>
  </si>
  <si>
    <t>(Zellidja S.A., 50.4%)</t>
  </si>
  <si>
    <t>Manganese, concentrate</t>
  </si>
  <si>
    <t>Société Anonyme Chérifienne d 'Etudes Minières (SACEM)</t>
  </si>
  <si>
    <t>Imini, Ouarzazate</t>
  </si>
  <si>
    <t>Perlite</t>
  </si>
  <si>
    <t>Perlite Roche [Roche Investments, 70%, and Bureau de Recherches et</t>
  </si>
  <si>
    <t>Tidiennit</t>
  </si>
  <si>
    <t>de Participations Minières (BRPM), 20%]</t>
  </si>
  <si>
    <t>Perlite Inc. (Roche Investments)</t>
  </si>
  <si>
    <t>Expansion plant at Berrechid,</t>
  </si>
  <si>
    <t>near Casablanca</t>
  </si>
  <si>
    <t>Petroleum, refinery</t>
  </si>
  <si>
    <t xml:space="preserve">thousand </t>
  </si>
  <si>
    <t xml:space="preserve">Société Anonyme Marocaine de l'Industrie du Raffinage (SAMIR) </t>
  </si>
  <si>
    <t>Mohammedia</t>
  </si>
  <si>
    <t>products</t>
  </si>
  <si>
    <t>42-gallon barrels</t>
  </si>
  <si>
    <t>(Group Corral Petroleum, 64.7%, and general public, 35.3%)</t>
  </si>
  <si>
    <t>Sidi Kacem</t>
  </si>
  <si>
    <t>Phosphate rock</t>
  </si>
  <si>
    <t>Sidi Daoui Mine, Khouribga</t>
  </si>
  <si>
    <t>mining center</t>
  </si>
  <si>
    <t>Mera El Arech Mine, Khouribga</t>
  </si>
  <si>
    <t>Gantour mining center</t>
  </si>
  <si>
    <t xml:space="preserve">Youssoufia underground </t>
  </si>
  <si>
    <t>mine, Gantour mining center</t>
  </si>
  <si>
    <t>Sidi Chennane Mine, Khouribga</t>
  </si>
  <si>
    <t xml:space="preserve">Indio Maroc Phosphore S.A. [Office Chérifien des Phosphates (OCP), </t>
  </si>
  <si>
    <t>Jorf Lasfar</t>
  </si>
  <si>
    <t xml:space="preserve">Office Chérifien des Phosphates (OCP) </t>
  </si>
  <si>
    <t>Maroc Chimie I and II, Safi</t>
  </si>
  <si>
    <t>Maroc Phosphore I and II, Safi</t>
  </si>
  <si>
    <t>Maroc Phosphore III and IV,</t>
  </si>
  <si>
    <t>Phosphoric acid (purified),</t>
  </si>
  <si>
    <t xml:space="preserve">Euro-Maroc Phosphore Co. [Office Chérifien des Phosphates (OCP), </t>
  </si>
  <si>
    <t xml:space="preserve">33%; Société Chimique Prayon-Rupel of Belgium, 33%; </t>
  </si>
  <si>
    <t>Chemische Frabrik Budenheim KG of Germany, 33%)</t>
  </si>
  <si>
    <t>Salt:</t>
  </si>
  <si>
    <t xml:space="preserve">Société Chérifienne des Sels (SCS) [Bureau de Recherches de </t>
  </si>
  <si>
    <t>Lac Zima, Safi</t>
  </si>
  <si>
    <t>Nouvelle des Salins du Sine Saloum (SNSSS), 50%]</t>
  </si>
  <si>
    <t>Silver, ore</t>
  </si>
  <si>
    <t>thousand</t>
  </si>
  <si>
    <t>Steel products:</t>
  </si>
  <si>
    <t>Bars and sections</t>
  </si>
  <si>
    <t xml:space="preserve">Société Nationale de Sidérurgie (Sonasid) (general public, </t>
  </si>
  <si>
    <t xml:space="preserve">31.14%; Société Nationale d'Ivestissement S.A., 21.07%; </t>
  </si>
  <si>
    <t>Axa Assurances Maroc, 8.53%; Aceralia Redendos, 8.5%)</t>
  </si>
  <si>
    <t>Rebar and wire rod</t>
  </si>
  <si>
    <t>Univers Acier S.A.</t>
  </si>
  <si>
    <t>Casablanca</t>
  </si>
  <si>
    <t>Cold-rolled sheet</t>
  </si>
  <si>
    <t>Maghreb Steel S.A.</t>
  </si>
  <si>
    <t>Talc and pyrophilite:</t>
  </si>
  <si>
    <t>Pyrophilite</t>
  </si>
  <si>
    <t>Société Industrie Minière Marocaine (IMM)</t>
  </si>
  <si>
    <t>Khenifra</t>
  </si>
  <si>
    <t>Talc</t>
  </si>
  <si>
    <t>Taliouine, Ouarzazate</t>
  </si>
  <si>
    <t>Zinc, concentrate</t>
  </si>
  <si>
    <t>Compagnie Minière de Guemassa (CMG) [Managem S.A.,</t>
  </si>
  <si>
    <t>Minières (BRPM), 23.08%]</t>
  </si>
  <si>
    <t>Draa Sfar</t>
  </si>
  <si>
    <t>Société des Mines de Tennous (SOMITE)</t>
  </si>
  <si>
    <t>Aguerd N'Tazoult, Azilal</t>
  </si>
  <si>
    <t>Société Mineral et Substances</t>
  </si>
  <si>
    <t>Lalla Mimouna, Taza</t>
  </si>
  <si>
    <t>WESTERN SAHARA</t>
  </si>
  <si>
    <t xml:space="preserve">Phosphates de Boucraa S.A. [Office Chérifien des Phosphates </t>
  </si>
  <si>
    <t xml:space="preserve">Open pit mine, Boucraa mining </t>
  </si>
  <si>
    <t>(OCP), 65%]</t>
  </si>
  <si>
    <t>center</t>
  </si>
  <si>
    <r>
      <t>MOROCCO AND WESTERN SAHARA: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</si>
  <si>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</si>
  <si>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2009</t>
    </r>
    <r>
      <rPr>
        <vertAlign val="superscript"/>
        <sz val="8"/>
        <color indexed="8"/>
        <rFont val="Times New Roman"/>
        <family val="1"/>
      </rPr>
      <t>e</t>
    </r>
  </si>
  <si>
    <r>
      <t>Pig iron</t>
    </r>
    <r>
      <rPr>
        <vertAlign val="superscript"/>
        <sz val="8"/>
        <rFont val="Times New Roman"/>
        <family val="1"/>
      </rPr>
      <t>e</t>
    </r>
  </si>
  <si>
    <r>
      <t>Cupreous matte, Pb content</t>
    </r>
    <r>
      <rPr>
        <vertAlign val="superscript"/>
        <sz val="8"/>
        <rFont val="Times New Roman"/>
        <family val="1"/>
      </rPr>
      <t>e</t>
    </r>
  </si>
  <si>
    <r>
      <t>Secondary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</si>
  <si>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</si>
  <si>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Mercury</t>
    </r>
    <r>
      <rPr>
        <vertAlign val="superscript"/>
        <sz val="8"/>
        <rFont val="Times New Roman"/>
        <family val="1"/>
      </rPr>
      <t>e</t>
    </r>
  </si>
  <si>
    <r>
      <t>Fertilizers</t>
    </r>
    <r>
      <rPr>
        <vertAlign val="superscript"/>
        <sz val="8"/>
        <rFont val="Times New Roman"/>
        <family val="1"/>
      </rPr>
      <t>e</t>
    </r>
  </si>
  <si>
    <r>
      <t>Gypsum</t>
    </r>
    <r>
      <rPr>
        <vertAlign val="superscript"/>
        <sz val="8"/>
        <rFont val="Times New Roman"/>
        <family val="1"/>
      </rPr>
      <t>e</t>
    </r>
  </si>
  <si>
    <r>
      <t>Gross weight</t>
    </r>
    <r>
      <rPr>
        <vertAlign val="superscript"/>
        <sz val="8"/>
        <rFont val="Times New Roman"/>
        <family val="1"/>
      </rPr>
      <t>5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</si>
  <si>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</si>
  <si>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t>TABLE 1—Continued</t>
  </si>
  <si>
    <r>
      <t>MOROCCO AND WESTERN SAHARA:  PRODUCTION OF MINERAL COMMODITIES</t>
    </r>
    <r>
      <rPr>
        <vertAlign val="superscript"/>
        <sz val="8"/>
        <rFont val="Times New Roman"/>
        <family val="1"/>
      </rPr>
      <t>1</t>
    </r>
  </si>
  <si>
    <r>
      <t>Salt:</t>
    </r>
    <r>
      <rPr>
        <vertAlign val="superscript"/>
        <sz val="8"/>
        <rFont val="Times New Roman"/>
        <family val="1"/>
      </rPr>
      <t>5</t>
    </r>
  </si>
  <si>
    <r>
      <t>Strontium minerals, celestite</t>
    </r>
    <r>
      <rPr>
        <vertAlign val="superscript"/>
        <sz val="8"/>
        <rFont val="Times New Roman"/>
        <family val="1"/>
      </rPr>
      <t>e</t>
    </r>
  </si>
  <si>
    <r>
      <t>Sulphuric acid</t>
    </r>
    <r>
      <rPr>
        <vertAlign val="superscript"/>
        <sz val="8"/>
        <rFont val="Times New Roman"/>
        <family val="1"/>
      </rPr>
      <t>e</t>
    </r>
  </si>
  <si>
    <r>
      <t>Gas, natural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</si>
  <si>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digits.  </t>
    </r>
    <r>
      <rPr>
        <vertAlign val="superscript"/>
        <sz val="8"/>
        <rFont val="Times New Roman"/>
        <family val="1"/>
      </rPr>
      <t xml:space="preserve">r </t>
    </r>
    <r>
      <rPr>
        <sz val="8"/>
        <rFont val="Times New Roman"/>
        <family val="1"/>
      </rPr>
      <t>Revised.  do. Ditto. -- Zero.</t>
    </r>
  </si>
  <si>
    <r>
      <t>5</t>
    </r>
    <r>
      <rPr>
        <sz val="8"/>
        <rFont val="Times New Roman"/>
        <family val="1"/>
      </rPr>
      <t>May include production from Western Sahara.</t>
    </r>
  </si>
  <si>
    <t>Société Holcim (Maroc) S.A. (Holcim AG, 51%)</t>
  </si>
  <si>
    <t>MOROCCO—Continued</t>
  </si>
  <si>
    <t>[Bureau de Recherches et de Participations Minières (BRPM), 100%]</t>
  </si>
  <si>
    <t xml:space="preserve">74%, and Bureau de Recherches et de Participations Minières </t>
  </si>
  <si>
    <t>Bureau de Recherches et de Participations Minières (BRPM), 23.08%]</t>
  </si>
  <si>
    <t>and Compagnie Minière de l'Ogooué SA (COMILOG), 30%]</t>
  </si>
  <si>
    <t xml:space="preserve">[Bureau de Recherches et de Participations Minières (BRPM), 43%, </t>
  </si>
  <si>
    <t xml:space="preserve">Société Metallurgique d'Imiter (SMI) (Managem S.A., 75.72%, </t>
  </si>
  <si>
    <t>and general public, 24.28%)</t>
  </si>
  <si>
    <t>Office Chérifien des Phosphates (OCP) (Government, 100%)</t>
  </si>
  <si>
    <t xml:space="preserve">Spain, 80%, and Bureau de Recherches et de Participations </t>
  </si>
  <si>
    <t xml:space="preserve">[Norbar Minerals AS, 55%, and Bureau de Recherches et de </t>
  </si>
  <si>
    <t xml:space="preserve"> Ciments du Maroc S.A. (CIMAR) (Italcementi Group, 58.3%)</t>
  </si>
  <si>
    <t xml:space="preserve">Charbonnages du Maroc [Bureau de Recherches et de Participations </t>
  </si>
  <si>
    <t>50%, and K.K. Birla Group, 50%]</t>
  </si>
  <si>
    <t xml:space="preserve">Société de Sel de Mohammedia (SSM) [Bureau de Recherches et de </t>
  </si>
  <si>
    <t>Participations Minières (BRPM), 50%, and Société</t>
  </si>
  <si>
    <t xml:space="preserve">74%, and Bureau de Recherches et de Participations </t>
  </si>
  <si>
    <t>Seksaoua, Marrakech</t>
  </si>
  <si>
    <t>El Hammam, Khemisset</t>
  </si>
  <si>
    <t>Benguerir open pit mine,</t>
  </si>
  <si>
    <t>Do, do. Ditto.  NA  Not available.</t>
  </si>
  <si>
    <t>Imiter</t>
  </si>
  <si>
    <t xml:space="preserve">Imiter and Igoudrane Mines, </t>
  </si>
  <si>
    <t xml:space="preserve">Compagnie Minière de Touissit (CMT) (Emerging Capital Partners, </t>
  </si>
  <si>
    <t>50%, and Truffle Capital, 50%)</t>
  </si>
  <si>
    <t>TABLE 2—Continued</t>
  </si>
  <si>
    <r>
      <t>Metal</t>
    </r>
    <r>
      <rPr>
        <vertAlign val="superscript"/>
        <sz val="8"/>
        <rFont val="Times New Roman"/>
        <family val="1"/>
      </rPr>
      <t>2</t>
    </r>
  </si>
  <si>
    <r>
      <t>Phosphoric acid,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</si>
  <si>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Jorf Lasfar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</si>
  <si>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>Under construction.</t>
    </r>
  </si>
  <si>
    <r>
      <t>2</t>
    </r>
    <r>
      <rPr>
        <sz val="8"/>
        <rFont val="Times New Roman"/>
        <family val="1"/>
      </rPr>
      <t>Société des Fonderies de Plomb de Zellidja also refines silver and produces copper matte and sodium antimonate.</t>
    </r>
  </si>
  <si>
    <r>
      <t>3</t>
    </r>
    <r>
      <rPr>
        <sz val="8"/>
        <rFont val="Times New Roman"/>
        <family val="1"/>
      </rPr>
      <t>A second purified phosphoric acid plant with a capacity of 120,000 metric tons per year was under construction.</t>
    </r>
  </si>
  <si>
    <t>Participations Minières (BRPM), 100%]</t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</si>
  <si>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</si>
  <si>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</si>
  <si>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</si>
  <si>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t>r, 3</t>
  </si>
  <si>
    <r>
      <t>Metal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</si>
  <si>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 xml:space="preserve">In addition to the commodities listed, perlite and a variety of crude construction materials are produced, but information is inadequate to make </t>
    </r>
  </si>
  <si>
    <t>reliable estimates of output.</t>
  </si>
  <si>
    <r>
      <t>1</t>
    </r>
    <r>
      <rPr>
        <sz val="8"/>
        <rFont val="Times New Roman"/>
        <family val="1"/>
      </rPr>
      <t>Table includes data available through May 31, 2010.</t>
    </r>
  </si>
  <si>
    <r>
      <t>3</t>
    </r>
    <r>
      <rPr>
        <sz val="8"/>
        <rFont val="Times New Roman"/>
        <family val="1"/>
      </rPr>
      <t>Reported figure.</t>
    </r>
  </si>
  <si>
    <r>
      <t>4</t>
    </r>
    <r>
      <rPr>
        <sz val="8"/>
        <rFont val="Times New Roman"/>
        <family val="1"/>
      </rPr>
      <t>Cobalt electrowon from cobalt concentrates and tailings from the Bou-Azzer Mine.</t>
    </r>
  </si>
  <si>
    <t>Jerada</t>
  </si>
  <si>
    <t>Laayoune clinker mill</t>
  </si>
  <si>
    <t>Ain Tekki, Mohammedia</t>
  </si>
  <si>
    <t xml:space="preserve">The Mineral Industries of Morocco and Western Sahara in 2009 </t>
  </si>
  <si>
    <t xml:space="preserve">This file includes the report as it appears in the USGS Minerals Yearbook 2009,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</si>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</sst>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43">
    <font>
      <sz val="8"/>
      <color theme="1"/>
      <name val="Times New Roman"/>
      <family val="2"/>
    </font>
    <font>
      <sz val="8"/>
      <color indexed="8"/>
      <name val="Times New Roman"/>
      <family val="2"/>
    </font>
    <font>
      <sz val="8"/>
      <name val="Times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37" fontId="4" fillId="0" borderId="11" xfId="0" applyNumberFormat="1" applyFont="1" applyFill="1" applyBorder="1" applyAlignment="1" applyProtection="1">
      <alignment horizontal="centerContinuous"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Border="1" applyAlignment="1">
      <alignment/>
    </xf>
    <xf numFmtId="37" fontId="4" fillId="0" borderId="11" xfId="0" applyNumberFormat="1" applyFont="1" applyFill="1" applyBorder="1" applyAlignment="1" applyProtection="1">
      <alignment horizontal="left" vertical="center"/>
      <protection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11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Alignment="1" applyProtection="1">
      <alignment horizontal="left" vertical="center"/>
      <protection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3" fillId="0" borderId="0" xfId="0" applyFont="1" applyAlignment="1">
      <alignment/>
    </xf>
    <xf numFmtId="37" fontId="4" fillId="0" borderId="14" xfId="0" applyNumberFormat="1" applyFont="1" applyFill="1" applyBorder="1" applyAlignment="1" applyProtection="1">
      <alignment vertical="center"/>
      <protection/>
    </xf>
    <xf numFmtId="9" fontId="4" fillId="0" borderId="0" xfId="58" applyFont="1" applyFill="1" applyAlignment="1" applyProtection="1">
      <alignment vertical="center"/>
      <protection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7" fontId="4" fillId="0" borderId="11" xfId="0" applyNumberFormat="1" applyFont="1" applyFill="1" applyBorder="1" applyAlignment="1" applyProtection="1">
      <alignment horizontal="left" vertical="center" indent="1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quotePrefix="1">
      <alignment/>
    </xf>
    <xf numFmtId="37" fontId="4" fillId="0" borderId="0" xfId="0" applyNumberFormat="1" applyFont="1" applyFill="1" applyAlignment="1" applyProtection="1">
      <alignment horizontal="right" vertical="justify"/>
      <protection/>
    </xf>
    <xf numFmtId="3" fontId="5" fillId="0" borderId="0" xfId="0" applyNumberFormat="1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64" fontId="4" fillId="0" borderId="0" xfId="58" applyNumberFormat="1" applyFont="1" applyFill="1" applyAlignment="1" applyProtection="1">
      <alignment vertical="center"/>
      <protection/>
    </xf>
    <xf numFmtId="3" fontId="5" fillId="0" borderId="0" xfId="0" applyNumberFormat="1" applyFont="1" applyAlignment="1">
      <alignment horizontal="left"/>
    </xf>
    <xf numFmtId="37" fontId="5" fillId="0" borderId="0" xfId="0" applyNumberFormat="1" applyFont="1" applyFill="1" applyBorder="1" applyAlignment="1" applyProtection="1" quotePrefix="1">
      <alignment horizontal="left" vertical="center"/>
      <protection/>
    </xf>
    <xf numFmtId="37" fontId="5" fillId="0" borderId="0" xfId="0" applyNumberFormat="1" applyFont="1" applyFill="1" applyAlignment="1" applyProtection="1" quotePrefix="1">
      <alignment horizontal="left" vertical="center"/>
      <protection/>
    </xf>
    <xf numFmtId="37" fontId="4" fillId="0" borderId="11" xfId="0" applyNumberFormat="1" applyFont="1" applyFill="1" applyBorder="1" applyAlignment="1" applyProtection="1">
      <alignment horizontal="right" vertical="center"/>
      <protection/>
    </xf>
    <xf numFmtId="37" fontId="4" fillId="0" borderId="11" xfId="0" applyNumberFormat="1" applyFont="1" applyFill="1" applyBorder="1" applyAlignment="1" applyProtection="1">
      <alignment horizontal="left" vertical="center" indent="2"/>
      <protection/>
    </xf>
    <xf numFmtId="164" fontId="4" fillId="0" borderId="0" xfId="58" applyNumberFormat="1" applyFont="1" applyFill="1" applyAlignment="1" applyProtection="1">
      <alignment horizontal="right" vertical="justify"/>
      <protection/>
    </xf>
    <xf numFmtId="37" fontId="4" fillId="0" borderId="11" xfId="0" applyNumberFormat="1" applyFont="1" applyFill="1" applyBorder="1" applyAlignment="1" applyProtection="1">
      <alignment horizontal="left" indent="1"/>
      <protection/>
    </xf>
    <xf numFmtId="37" fontId="4" fillId="0" borderId="15" xfId="0" applyNumberFormat="1" applyFont="1" applyFill="1" applyBorder="1" applyAlignment="1" applyProtection="1">
      <alignment horizontal="right" vertical="justify"/>
      <protection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7" fontId="4" fillId="0" borderId="16" xfId="0" applyNumberFormat="1" applyFont="1" applyFill="1" applyBorder="1" applyAlignment="1" applyProtection="1">
      <alignment horizontal="right" vertical="justify"/>
      <protection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37" fontId="4" fillId="0" borderId="11" xfId="0" applyNumberFormat="1" applyFont="1" applyFill="1" applyBorder="1" applyAlignment="1" applyProtection="1">
      <alignment horizontal="left" vertical="center" indent="3"/>
      <protection/>
    </xf>
    <xf numFmtId="37" fontId="4" fillId="0" borderId="11" xfId="0" applyNumberFormat="1" applyFont="1" applyFill="1" applyBorder="1" applyAlignment="1" applyProtection="1">
      <alignment horizontal="left" indent="3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7" xfId="0" applyNumberFormat="1" applyFont="1" applyFill="1" applyBorder="1" applyAlignment="1" applyProtection="1">
      <alignment horizontal="right" vertical="justify"/>
      <protection/>
    </xf>
    <xf numFmtId="37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5" fontId="4" fillId="0" borderId="0" xfId="42" applyNumberFormat="1" applyFont="1" applyFill="1" applyAlignment="1" applyProtection="1" quotePrefix="1">
      <alignment horizontal="right" vertical="justify"/>
      <protection/>
    </xf>
    <xf numFmtId="37" fontId="4" fillId="0" borderId="11" xfId="0" applyNumberFormat="1" applyFont="1" applyFill="1" applyBorder="1" applyAlignment="1" applyProtection="1">
      <alignment/>
      <protection/>
    </xf>
    <xf numFmtId="165" fontId="4" fillId="0" borderId="0" xfId="42" applyNumberFormat="1" applyFont="1" applyFill="1" applyBorder="1" applyAlignment="1" applyProtection="1">
      <alignment horizontal="right" vertical="justify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37" fontId="4" fillId="0" borderId="10" xfId="0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horizontal="right" vertical="justify"/>
      <protection/>
    </xf>
    <xf numFmtId="37" fontId="4" fillId="0" borderId="14" xfId="0" applyNumberFormat="1" applyFont="1" applyFill="1" applyBorder="1" applyAlignment="1" applyProtection="1">
      <alignment horizontal="centerContinuous" vertical="center"/>
      <protection/>
    </xf>
    <xf numFmtId="37" fontId="4" fillId="0" borderId="14" xfId="0" applyNumberFormat="1" applyFont="1" applyFill="1" applyBorder="1" applyAlignment="1" applyProtection="1">
      <alignment horizontal="right" vertic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quotePrefix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 quotePrefix="1">
      <alignment horizontal="left"/>
    </xf>
    <xf numFmtId="37" fontId="5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37" fontId="4" fillId="0" borderId="17" xfId="0" applyNumberFormat="1" applyFont="1" applyFill="1" applyBorder="1" applyAlignment="1" applyProtection="1">
      <alignment horizontal="centerContinuous" vertical="center"/>
      <protection/>
    </xf>
    <xf numFmtId="165" fontId="4" fillId="0" borderId="0" xfId="42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 horizontal="right" vertical="justify"/>
    </xf>
    <xf numFmtId="165" fontId="4" fillId="0" borderId="10" xfId="42" applyNumberFormat="1" applyFont="1" applyFill="1" applyBorder="1" applyAlignment="1">
      <alignment horizontal="right" vertical="justify"/>
    </xf>
    <xf numFmtId="3" fontId="4" fillId="0" borderId="10" xfId="0" applyNumberFormat="1" applyFont="1" applyBorder="1" applyAlignment="1">
      <alignment horizontal="right" vertical="justify"/>
    </xf>
    <xf numFmtId="165" fontId="4" fillId="0" borderId="0" xfId="42" applyNumberFormat="1" applyFont="1" applyFill="1" applyAlignment="1">
      <alignment horizontal="right" vertical="justify"/>
    </xf>
    <xf numFmtId="3" fontId="4" fillId="0" borderId="0" xfId="0" applyNumberFormat="1" applyFont="1" applyBorder="1" applyAlignment="1">
      <alignment horizontal="right" vertical="justify"/>
    </xf>
    <xf numFmtId="165" fontId="4" fillId="0" borderId="0" xfId="0" applyNumberFormat="1" applyFont="1" applyFill="1" applyAlignment="1">
      <alignment horizontal="right" vertical="justify"/>
    </xf>
    <xf numFmtId="165" fontId="4" fillId="0" borderId="15" xfId="42" applyNumberFormat="1" applyFont="1" applyFill="1" applyBorder="1" applyAlignment="1" applyProtection="1">
      <alignment horizontal="right" vertical="justify"/>
      <protection/>
    </xf>
    <xf numFmtId="3" fontId="4" fillId="0" borderId="15" xfId="0" applyNumberFormat="1" applyFont="1" applyBorder="1" applyAlignment="1">
      <alignment horizontal="right" vertical="justify"/>
    </xf>
    <xf numFmtId="0" fontId="5" fillId="0" borderId="15" xfId="0" applyFont="1" applyBorder="1" applyAlignment="1">
      <alignment horizontal="left"/>
    </xf>
    <xf numFmtId="0" fontId="3" fillId="0" borderId="15" xfId="0" applyFont="1" applyBorder="1" applyAlignment="1" quotePrefix="1">
      <alignment/>
    </xf>
    <xf numFmtId="165" fontId="4" fillId="0" borderId="0" xfId="0" applyNumberFormat="1" applyFont="1" applyFill="1" applyAlignment="1" applyProtection="1">
      <alignment horizontal="right" vertical="justify"/>
      <protection/>
    </xf>
    <xf numFmtId="165" fontId="4" fillId="0" borderId="0" xfId="0" applyNumberFormat="1" applyFont="1" applyFill="1" applyAlignment="1" applyProtection="1" quotePrefix="1">
      <alignment horizontal="right" vertical="justify"/>
      <protection/>
    </xf>
    <xf numFmtId="3" fontId="1" fillId="0" borderId="0" xfId="0" applyNumberFormat="1" applyFont="1" applyAlignment="1" quotePrefix="1">
      <alignment horizontal="right"/>
    </xf>
    <xf numFmtId="37" fontId="4" fillId="0" borderId="10" xfId="0" applyNumberFormat="1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Fill="1" applyBorder="1" applyAlignment="1" applyProtection="1">
      <alignment horizontal="right" vertical="justify"/>
      <protection/>
    </xf>
    <xf numFmtId="37" fontId="5" fillId="0" borderId="10" xfId="0" applyNumberFormat="1" applyFont="1" applyFill="1" applyBorder="1" applyAlignment="1" applyProtection="1" quotePrefix="1">
      <alignment horizontal="left" vertical="center"/>
      <protection/>
    </xf>
    <xf numFmtId="37" fontId="4" fillId="0" borderId="17" xfId="0" applyNumberFormat="1" applyFont="1" applyFill="1" applyBorder="1" applyAlignment="1" applyProtection="1">
      <alignment horizontal="left" vertical="center" indent="3"/>
      <protection/>
    </xf>
    <xf numFmtId="37" fontId="4" fillId="0" borderId="19" xfId="0" applyNumberFormat="1" applyFont="1" applyFill="1" applyBorder="1" applyAlignment="1" applyProtection="1">
      <alignment vertical="center"/>
      <protection/>
    </xf>
    <xf numFmtId="165" fontId="4" fillId="0" borderId="14" xfId="0" applyNumberFormat="1" applyFont="1" applyFill="1" applyBorder="1" applyAlignment="1" applyProtection="1">
      <alignment horizontal="right" vertical="justify"/>
      <protection/>
    </xf>
    <xf numFmtId="37" fontId="5" fillId="0" borderId="14" xfId="0" applyNumberFormat="1" applyFont="1" applyFill="1" applyBorder="1" applyAlignment="1" applyProtection="1" quotePrefix="1">
      <alignment horizontal="left" vertical="center"/>
      <protection/>
    </xf>
    <xf numFmtId="0" fontId="5" fillId="0" borderId="14" xfId="0" applyFont="1" applyBorder="1" applyAlignment="1" quotePrefix="1">
      <alignment horizontal="left"/>
    </xf>
    <xf numFmtId="3" fontId="1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3" fontId="5" fillId="0" borderId="15" xfId="0" applyNumberFormat="1" applyFont="1" applyBorder="1" applyAlignment="1" quotePrefix="1">
      <alignment horizontal="left"/>
    </xf>
    <xf numFmtId="37" fontId="4" fillId="0" borderId="10" xfId="0" applyNumberFormat="1" applyFont="1" applyFill="1" applyBorder="1" applyAlignment="1" applyProtection="1">
      <alignment horizontal="centerContinuous" vertical="center"/>
      <protection/>
    </xf>
    <xf numFmtId="37" fontId="4" fillId="0" borderId="11" xfId="0" applyNumberFormat="1" applyFont="1" applyFill="1" applyBorder="1" applyAlignment="1" applyProtection="1">
      <alignment horizontal="left" indent="2"/>
      <protection/>
    </xf>
    <xf numFmtId="37" fontId="4" fillId="0" borderId="11" xfId="0" applyNumberFormat="1" applyFont="1" applyFill="1" applyBorder="1" applyAlignment="1" applyProtection="1">
      <alignment horizontal="left" indent="4"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indent="1"/>
      <protection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0" fontId="4" fillId="0" borderId="10" xfId="0" applyFont="1" applyBorder="1" applyAlignment="1">
      <alignment horizontal="left" vertical="center" indent="1"/>
    </xf>
    <xf numFmtId="3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3" fontId="4" fillId="0" borderId="0" xfId="0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 indent="1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left" vertical="center" indent="1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 quotePrefix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3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3" fontId="8" fillId="0" borderId="10" xfId="0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3" fontId="4" fillId="0" borderId="0" xfId="42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 indent="1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right" vertical="center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indent="2"/>
      <protection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Continuous" vertical="center"/>
      <protection/>
    </xf>
    <xf numFmtId="165" fontId="4" fillId="0" borderId="17" xfId="42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left" vertical="center" indent="1"/>
      <protection/>
    </xf>
    <xf numFmtId="0" fontId="4" fillId="0" borderId="20" xfId="0" applyFont="1" applyBorder="1" applyAlignment="1" applyProtection="1">
      <alignment horizontal="centerContinuous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17" xfId="0" applyFont="1" applyBorder="1" applyAlignment="1" applyProtection="1">
      <alignment horizontal="right" vertical="center"/>
      <protection/>
    </xf>
    <xf numFmtId="3" fontId="4" fillId="0" borderId="14" xfId="42" applyNumberFormat="1" applyFont="1" applyBorder="1" applyAlignment="1" applyProtection="1">
      <alignment vertical="center"/>
      <protection/>
    </xf>
    <xf numFmtId="3" fontId="4" fillId="0" borderId="10" xfId="42" applyNumberFormat="1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 indent="2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horizontal="left" vertical="center" indent="2"/>
      <protection/>
    </xf>
    <xf numFmtId="0" fontId="4" fillId="0" borderId="13" xfId="0" applyFont="1" applyBorder="1" applyAlignment="1" applyProtection="1">
      <alignment horizontal="left" vertical="center" indent="1"/>
      <protection/>
    </xf>
    <xf numFmtId="0" fontId="4" fillId="0" borderId="13" xfId="0" applyFont="1" applyBorder="1" applyAlignment="1" applyProtection="1">
      <alignment horizontal="right" vertical="center"/>
      <protection/>
    </xf>
    <xf numFmtId="49" fontId="7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166" fontId="4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166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center" vertical="justify"/>
      <protection/>
    </xf>
    <xf numFmtId="37" fontId="1" fillId="0" borderId="0" xfId="0" applyNumberFormat="1" applyFont="1" applyFill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1066800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18.83203125" style="0" customWidth="1"/>
    <col min="2" max="2" width="16.83203125" style="0" bestFit="1" customWidth="1"/>
  </cols>
  <sheetData>
    <row r="1" spans="1:10" ht="11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1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1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1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197" t="s">
        <v>320</v>
      </c>
      <c r="B6" s="197"/>
      <c r="C6" s="197"/>
      <c r="D6" s="197"/>
      <c r="E6" s="197"/>
      <c r="F6" s="197"/>
      <c r="G6" s="197"/>
      <c r="H6" s="197"/>
      <c r="I6" s="197"/>
      <c r="J6" s="197"/>
    </row>
    <row r="7" spans="1:10" ht="12.75">
      <c r="A7" s="198" t="s">
        <v>306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2.75">
      <c r="A8" s="191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99" t="s">
        <v>319</v>
      </c>
      <c r="B9" s="199"/>
      <c r="C9" s="199"/>
      <c r="D9" s="199"/>
      <c r="E9" s="199"/>
      <c r="F9" s="199"/>
      <c r="G9" s="199"/>
      <c r="H9" s="199"/>
      <c r="I9" s="199"/>
      <c r="J9" s="4"/>
    </row>
    <row r="10" spans="1:10" ht="12.75">
      <c r="A10" s="197" t="s">
        <v>308</v>
      </c>
      <c r="B10" s="197"/>
      <c r="C10" s="197"/>
      <c r="D10" s="197"/>
      <c r="E10" s="197"/>
      <c r="F10" s="197"/>
      <c r="G10" s="197"/>
      <c r="H10" s="197"/>
      <c r="I10" s="197"/>
      <c r="J10" s="4"/>
    </row>
    <row r="11" spans="1:10" ht="12.75">
      <c r="A11" s="191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191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191"/>
      <c r="B13" s="4"/>
      <c r="C13" s="4"/>
      <c r="D13" s="4"/>
      <c r="E13" s="4"/>
      <c r="F13" s="4"/>
      <c r="G13" s="4"/>
      <c r="H13" s="4"/>
      <c r="I13" s="4"/>
      <c r="J13" s="4"/>
    </row>
    <row r="14" spans="1:10" ht="12.75">
      <c r="A14" s="191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191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191"/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191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197" t="s">
        <v>307</v>
      </c>
      <c r="B18" s="197"/>
      <c r="C18" s="197"/>
      <c r="D18" s="197"/>
      <c r="E18" s="197"/>
      <c r="F18" s="197"/>
      <c r="G18" s="197"/>
      <c r="H18" s="197"/>
      <c r="I18" s="197"/>
      <c r="J18" s="197"/>
    </row>
    <row r="19" spans="1:10" ht="12.75">
      <c r="A19" s="191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195" t="s">
        <v>321</v>
      </c>
      <c r="B20" s="192">
        <v>40553</v>
      </c>
      <c r="C20" s="4"/>
      <c r="D20" s="4"/>
      <c r="E20" s="4"/>
      <c r="F20" s="4"/>
      <c r="G20" s="4"/>
      <c r="H20" s="4"/>
      <c r="I20" s="4"/>
      <c r="J20" s="4"/>
    </row>
    <row r="21" ht="11.25">
      <c r="A21" s="196"/>
    </row>
    <row r="22" spans="1:2" ht="12.75">
      <c r="A22" s="195" t="s">
        <v>322</v>
      </c>
      <c r="B22" s="194" t="s">
        <v>323</v>
      </c>
    </row>
  </sheetData>
  <sheetProtection/>
  <mergeCells count="5">
    <mergeCell ref="A6:J6"/>
    <mergeCell ref="A7:J7"/>
    <mergeCell ref="A10:I10"/>
    <mergeCell ref="A18:J18"/>
    <mergeCell ref="A9:I9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0356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1"/>
    </sheetView>
  </sheetViews>
  <sheetFormatPr defaultColWidth="9.33203125" defaultRowHeight="11.25"/>
  <cols>
    <col min="1" max="1" width="8.83203125" style="0" customWidth="1"/>
    <col min="2" max="2" width="47.66015625" style="0" customWidth="1"/>
    <col min="3" max="3" width="5.16015625" style="0" customWidth="1"/>
    <col min="4" max="4" width="2.5" style="0" bestFit="1" customWidth="1"/>
    <col min="5" max="5" width="10.66015625" style="0" customWidth="1"/>
    <col min="6" max="6" width="2.83203125" style="0" bestFit="1" customWidth="1"/>
    <col min="7" max="7" width="10.66015625" style="0" customWidth="1"/>
    <col min="8" max="8" width="2.66015625" style="0" customWidth="1"/>
    <col min="9" max="9" width="10.66015625" style="0" customWidth="1"/>
    <col min="10" max="10" width="2.66015625" style="0" customWidth="1"/>
    <col min="11" max="11" width="10.66015625" style="0" customWidth="1"/>
    <col min="12" max="12" width="2.83203125" style="0" customWidth="1"/>
    <col min="13" max="13" width="10.66015625" style="0" customWidth="1"/>
    <col min="14" max="14" width="1.83203125" style="0" customWidth="1"/>
  </cols>
  <sheetData>
    <row r="1" spans="1:14" ht="11.25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1.25">
      <c r="A2" s="205" t="s">
        <v>252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1.2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11.25">
      <c r="A4" s="205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1.25">
      <c r="A5" s="206" t="s">
        <v>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</row>
    <row r="6" spans="1:14" ht="12" customHeight="1">
      <c r="A6" s="210" t="s">
        <v>253</v>
      </c>
      <c r="B6" s="210"/>
      <c r="C6" s="210"/>
      <c r="D6" s="74" t="s">
        <v>3</v>
      </c>
      <c r="E6" s="75" t="s">
        <v>4</v>
      </c>
      <c r="F6" s="74"/>
      <c r="G6" s="75" t="s">
        <v>5</v>
      </c>
      <c r="H6" s="74"/>
      <c r="I6" s="75" t="s">
        <v>6</v>
      </c>
      <c r="J6" s="77"/>
      <c r="K6" s="78">
        <v>2008</v>
      </c>
      <c r="L6" s="79"/>
      <c r="M6" s="78" t="s">
        <v>254</v>
      </c>
      <c r="N6" s="79"/>
    </row>
    <row r="7" spans="1:14" ht="11.25">
      <c r="A7" s="80" t="s">
        <v>7</v>
      </c>
      <c r="B7" s="80"/>
      <c r="C7" s="80"/>
      <c r="D7" s="3"/>
      <c r="E7" s="21"/>
      <c r="F7" s="3"/>
      <c r="G7" s="83"/>
      <c r="H7" s="107"/>
      <c r="I7" s="61"/>
      <c r="J7" s="83"/>
      <c r="K7" s="108"/>
      <c r="L7" s="108"/>
      <c r="M7" s="108"/>
      <c r="N7" s="108"/>
    </row>
    <row r="8" spans="1:14" ht="11.25">
      <c r="A8" s="8" t="s">
        <v>8</v>
      </c>
      <c r="B8" s="9"/>
      <c r="C8" s="10"/>
      <c r="D8" s="11"/>
      <c r="E8" s="12">
        <v>500</v>
      </c>
      <c r="F8" s="11"/>
      <c r="G8" s="12">
        <v>500</v>
      </c>
      <c r="H8" s="13"/>
      <c r="I8" s="12">
        <v>500</v>
      </c>
      <c r="J8" s="14" t="s">
        <v>9</v>
      </c>
      <c r="K8" s="12">
        <v>500</v>
      </c>
      <c r="L8" s="15"/>
      <c r="M8" s="1">
        <v>400</v>
      </c>
      <c r="N8" s="15"/>
    </row>
    <row r="9" spans="1:14" ht="11.25">
      <c r="A9" s="10" t="s">
        <v>10</v>
      </c>
      <c r="B9" s="16"/>
      <c r="C9" s="10"/>
      <c r="D9" s="11"/>
      <c r="E9" s="17"/>
      <c r="F9" s="11"/>
      <c r="G9" s="18"/>
      <c r="H9" s="13"/>
      <c r="I9" s="18"/>
      <c r="J9" s="19"/>
      <c r="K9" s="12"/>
      <c r="L9" s="15"/>
      <c r="M9" s="12"/>
      <c r="N9" s="15"/>
    </row>
    <row r="10" spans="1:14" ht="11.25">
      <c r="A10" s="20" t="s">
        <v>11</v>
      </c>
      <c r="B10" s="21"/>
      <c r="C10" s="10"/>
      <c r="D10" s="11" t="s">
        <v>12</v>
      </c>
      <c r="E10" s="12">
        <v>13030</v>
      </c>
      <c r="F10" s="3"/>
      <c r="G10" s="18">
        <v>13000</v>
      </c>
      <c r="H10" s="13"/>
      <c r="I10" s="18">
        <v>13000</v>
      </c>
      <c r="J10" s="14" t="s">
        <v>9</v>
      </c>
      <c r="K10" s="12">
        <v>14000</v>
      </c>
      <c r="L10" s="15"/>
      <c r="M10" s="12">
        <v>13000</v>
      </c>
      <c r="N10" s="15"/>
    </row>
    <row r="11" spans="1:14" ht="11.25">
      <c r="A11" s="20" t="s">
        <v>13</v>
      </c>
      <c r="B11" s="16"/>
      <c r="C11" s="10"/>
      <c r="D11" s="11"/>
      <c r="E11" s="12">
        <v>1100</v>
      </c>
      <c r="F11" s="11"/>
      <c r="G11" s="18">
        <v>1100</v>
      </c>
      <c r="H11" s="13"/>
      <c r="I11" s="18">
        <v>1100</v>
      </c>
      <c r="J11" s="14" t="s">
        <v>9</v>
      </c>
      <c r="K11" s="12">
        <v>1257</v>
      </c>
      <c r="L11" s="22" t="s">
        <v>309</v>
      </c>
      <c r="M11" s="12">
        <v>1200</v>
      </c>
      <c r="N11" s="15"/>
    </row>
    <row r="12" spans="1:14" ht="12" customHeight="1">
      <c r="A12" s="33" t="s">
        <v>310</v>
      </c>
      <c r="B12" s="21"/>
      <c r="C12" s="10"/>
      <c r="D12" s="11"/>
      <c r="E12" s="23">
        <v>1613</v>
      </c>
      <c r="F12" s="11"/>
      <c r="G12" s="18">
        <v>1405</v>
      </c>
      <c r="H12" s="24"/>
      <c r="I12" s="18">
        <v>1591</v>
      </c>
      <c r="J12" s="25"/>
      <c r="K12" s="12">
        <v>1791</v>
      </c>
      <c r="L12" s="22" t="s">
        <v>309</v>
      </c>
      <c r="M12" s="12">
        <v>1600</v>
      </c>
      <c r="N12" s="15"/>
    </row>
    <row r="13" spans="1:14" ht="11.25">
      <c r="A13" s="10" t="s">
        <v>14</v>
      </c>
      <c r="B13" s="16"/>
      <c r="C13" s="10"/>
      <c r="D13" s="11"/>
      <c r="E13" s="26"/>
      <c r="F13" s="11"/>
      <c r="G13" s="18"/>
      <c r="H13" s="27"/>
      <c r="I13" s="18"/>
      <c r="J13" s="13"/>
      <c r="K13" s="12"/>
      <c r="L13" s="15"/>
      <c r="M13" s="12"/>
      <c r="N13" s="15"/>
    </row>
    <row r="14" spans="1:14" ht="11.25">
      <c r="A14" s="20" t="s">
        <v>15</v>
      </c>
      <c r="B14" s="21"/>
      <c r="C14" s="10"/>
      <c r="D14" s="11" t="s">
        <v>3</v>
      </c>
      <c r="E14" s="23">
        <v>12654</v>
      </c>
      <c r="F14" s="28"/>
      <c r="G14" s="18">
        <v>17811</v>
      </c>
      <c r="H14" s="27"/>
      <c r="I14" s="18">
        <v>19900</v>
      </c>
      <c r="J14" s="25"/>
      <c r="K14" s="12">
        <v>18500</v>
      </c>
      <c r="L14" s="22" t="s">
        <v>16</v>
      </c>
      <c r="M14" s="12">
        <v>18000</v>
      </c>
      <c r="N14" s="15"/>
    </row>
    <row r="15" spans="1:14" ht="11.25">
      <c r="A15" s="20" t="s">
        <v>17</v>
      </c>
      <c r="B15" s="6"/>
      <c r="C15" s="10"/>
      <c r="D15" s="11"/>
      <c r="E15" s="23">
        <v>3800</v>
      </c>
      <c r="F15" s="29"/>
      <c r="G15" s="18">
        <v>4600</v>
      </c>
      <c r="H15" s="24"/>
      <c r="I15" s="18">
        <v>5572</v>
      </c>
      <c r="J15" s="25"/>
      <c r="K15" s="12">
        <v>5055</v>
      </c>
      <c r="L15" s="22" t="s">
        <v>309</v>
      </c>
      <c r="M15" s="12">
        <v>5000</v>
      </c>
      <c r="N15" s="15"/>
    </row>
    <row r="16" spans="1:14" ht="11.25">
      <c r="A16" s="10" t="s">
        <v>18</v>
      </c>
      <c r="B16" s="6"/>
      <c r="C16" s="30" t="s">
        <v>19</v>
      </c>
      <c r="D16" s="11"/>
      <c r="E16" s="23">
        <v>1786</v>
      </c>
      <c r="F16" s="3"/>
      <c r="G16" s="18">
        <v>1800</v>
      </c>
      <c r="H16" s="27"/>
      <c r="I16" s="18">
        <v>771</v>
      </c>
      <c r="J16" s="22" t="s">
        <v>309</v>
      </c>
      <c r="K16" s="12">
        <v>587</v>
      </c>
      <c r="L16" s="22" t="s">
        <v>309</v>
      </c>
      <c r="M16" s="12">
        <v>600</v>
      </c>
      <c r="N16" s="15"/>
    </row>
    <row r="17" spans="1:14" ht="11.25">
      <c r="A17" s="10" t="s">
        <v>20</v>
      </c>
      <c r="B17" s="16"/>
      <c r="C17" s="10"/>
      <c r="D17" s="11"/>
      <c r="E17" s="23"/>
      <c r="F17" s="11"/>
      <c r="G17" s="18"/>
      <c r="H17" s="27"/>
      <c r="I17" s="18"/>
      <c r="J17" s="13"/>
      <c r="K17" s="12"/>
      <c r="L17" s="15"/>
      <c r="M17" s="12"/>
      <c r="N17" s="15"/>
    </row>
    <row r="18" spans="1:14" ht="11.25">
      <c r="A18" s="20" t="s">
        <v>21</v>
      </c>
      <c r="B18" s="21"/>
      <c r="C18" s="10"/>
      <c r="D18" s="11"/>
      <c r="E18" s="23"/>
      <c r="F18" s="11"/>
      <c r="G18" s="18"/>
      <c r="H18" s="27"/>
      <c r="I18" s="18"/>
      <c r="J18" s="13"/>
      <c r="K18" s="12"/>
      <c r="L18" s="15"/>
      <c r="M18" s="12"/>
      <c r="N18" s="15"/>
    </row>
    <row r="19" spans="1:14" ht="11.25">
      <c r="A19" s="31" t="s">
        <v>22</v>
      </c>
      <c r="B19" s="6"/>
      <c r="C19" s="10"/>
      <c r="D19" s="11"/>
      <c r="E19" s="23">
        <v>8130</v>
      </c>
      <c r="F19" s="3"/>
      <c r="G19" s="18">
        <v>8818</v>
      </c>
      <c r="H19" s="27"/>
      <c r="I19" s="18">
        <v>9000</v>
      </c>
      <c r="J19" s="25"/>
      <c r="K19" s="12">
        <v>9000</v>
      </c>
      <c r="L19" s="15"/>
      <c r="M19" s="12">
        <v>10000</v>
      </c>
      <c r="N19" s="15"/>
    </row>
    <row r="20" spans="1:14" ht="11.25">
      <c r="A20" s="31" t="s">
        <v>23</v>
      </c>
      <c r="B20" s="6"/>
      <c r="C20" s="10"/>
      <c r="D20" s="11"/>
      <c r="E20" s="23">
        <v>4228</v>
      </c>
      <c r="F20" s="11"/>
      <c r="G20" s="18">
        <v>4585</v>
      </c>
      <c r="H20" s="24"/>
      <c r="I20" s="18">
        <v>4680</v>
      </c>
      <c r="J20" s="25"/>
      <c r="K20" s="12">
        <v>4680</v>
      </c>
      <c r="L20" s="15"/>
      <c r="M20" s="12">
        <v>4800</v>
      </c>
      <c r="N20" s="15"/>
    </row>
    <row r="21" spans="1:14" ht="11.25">
      <c r="A21" s="20" t="s">
        <v>24</v>
      </c>
      <c r="B21" s="6"/>
      <c r="C21" s="10"/>
      <c r="D21" s="11"/>
      <c r="E21" s="32"/>
      <c r="F21" s="11"/>
      <c r="G21" s="18"/>
      <c r="H21" s="27"/>
      <c r="I21" s="18"/>
      <c r="J21" s="13"/>
      <c r="K21" s="12"/>
      <c r="L21" s="15"/>
      <c r="M21" s="12"/>
      <c r="N21" s="15"/>
    </row>
    <row r="22" spans="1:14" ht="12" customHeight="1">
      <c r="A22" s="111" t="s">
        <v>255</v>
      </c>
      <c r="B22" s="6"/>
      <c r="C22" s="10"/>
      <c r="D22" s="11" t="s">
        <v>3</v>
      </c>
      <c r="E22" s="23">
        <v>15000</v>
      </c>
      <c r="F22" s="11"/>
      <c r="G22" s="18">
        <v>15000</v>
      </c>
      <c r="H22" s="27"/>
      <c r="I22" s="18">
        <v>15000</v>
      </c>
      <c r="J22" s="13"/>
      <c r="K22" s="12">
        <v>15000</v>
      </c>
      <c r="L22" s="15"/>
      <c r="M22" s="12">
        <v>15000</v>
      </c>
      <c r="N22" s="15"/>
    </row>
    <row r="23" spans="1:14" ht="11.25">
      <c r="A23" s="31" t="s">
        <v>25</v>
      </c>
      <c r="B23" s="6"/>
      <c r="C23" s="10"/>
      <c r="D23" s="11" t="s">
        <v>3</v>
      </c>
      <c r="E23" s="23">
        <v>205000</v>
      </c>
      <c r="F23" s="29"/>
      <c r="G23" s="18">
        <v>314000</v>
      </c>
      <c r="H23" s="24"/>
      <c r="I23" s="18">
        <v>325000</v>
      </c>
      <c r="J23" s="25" t="s">
        <v>9</v>
      </c>
      <c r="K23" s="12">
        <v>478000</v>
      </c>
      <c r="L23" s="22"/>
      <c r="M23" s="12">
        <v>479000</v>
      </c>
      <c r="N23" s="193">
        <v>3</v>
      </c>
    </row>
    <row r="24" spans="1:14" ht="11.25">
      <c r="A24" s="10" t="s">
        <v>26</v>
      </c>
      <c r="B24" s="6"/>
      <c r="C24" s="10"/>
      <c r="D24" s="11"/>
      <c r="E24" s="23"/>
      <c r="F24" s="11"/>
      <c r="G24" s="18"/>
      <c r="H24" s="27"/>
      <c r="I24" s="18"/>
      <c r="J24" s="13"/>
      <c r="K24" s="12"/>
      <c r="L24" s="15"/>
      <c r="M24" s="12"/>
      <c r="N24" s="15"/>
    </row>
    <row r="25" spans="1:14" ht="11.25">
      <c r="A25" s="20" t="s">
        <v>27</v>
      </c>
      <c r="B25" s="6"/>
      <c r="C25" s="10"/>
      <c r="D25" s="11"/>
      <c r="E25" s="23"/>
      <c r="F25" s="11"/>
      <c r="G25" s="18"/>
      <c r="H25" s="27"/>
      <c r="I25" s="18"/>
      <c r="J25" s="13"/>
      <c r="K25" s="12"/>
      <c r="L25" s="15"/>
      <c r="M25" s="12"/>
      <c r="N25" s="15"/>
    </row>
    <row r="26" spans="1:14" ht="11.25">
      <c r="A26" s="31" t="s">
        <v>22</v>
      </c>
      <c r="B26" s="16"/>
      <c r="C26" s="10"/>
      <c r="D26" s="11"/>
      <c r="E26" s="23">
        <v>59920</v>
      </c>
      <c r="F26" s="3"/>
      <c r="G26" s="18">
        <v>59107</v>
      </c>
      <c r="H26" s="24"/>
      <c r="I26" s="18">
        <v>60000</v>
      </c>
      <c r="J26" s="25" t="s">
        <v>9</v>
      </c>
      <c r="K26" s="12">
        <v>48000</v>
      </c>
      <c r="L26" s="15"/>
      <c r="M26" s="12">
        <v>36000</v>
      </c>
      <c r="N26" s="15"/>
    </row>
    <row r="27" spans="1:14" ht="11.25">
      <c r="A27" s="31" t="s">
        <v>28</v>
      </c>
      <c r="B27" s="21"/>
      <c r="C27" s="10"/>
      <c r="D27" s="11"/>
      <c r="E27" s="23">
        <f>ROUND(E26*0.704,-2)</f>
        <v>42200</v>
      </c>
      <c r="F27" s="11"/>
      <c r="G27" s="18">
        <v>41370</v>
      </c>
      <c r="H27" s="27"/>
      <c r="I27" s="18">
        <v>41976</v>
      </c>
      <c r="J27" s="22" t="s">
        <v>309</v>
      </c>
      <c r="K27" s="12">
        <v>33477</v>
      </c>
      <c r="L27" s="22" t="s">
        <v>309</v>
      </c>
      <c r="M27" s="12">
        <v>27000</v>
      </c>
      <c r="N27" s="193">
        <v>3</v>
      </c>
    </row>
    <row r="28" spans="1:14" ht="11.25">
      <c r="A28" s="33" t="s">
        <v>256</v>
      </c>
      <c r="B28" s="16"/>
      <c r="C28" s="10"/>
      <c r="D28" s="11" t="s">
        <v>3</v>
      </c>
      <c r="E28" s="23">
        <v>600</v>
      </c>
      <c r="F28" s="11"/>
      <c r="G28" s="18">
        <v>600</v>
      </c>
      <c r="H28" s="27"/>
      <c r="I28" s="18">
        <v>600</v>
      </c>
      <c r="J28" s="13"/>
      <c r="K28" s="12">
        <v>600</v>
      </c>
      <c r="L28" s="15"/>
      <c r="M28" s="12">
        <v>600</v>
      </c>
      <c r="N28" s="15"/>
    </row>
    <row r="29" spans="1:14" ht="11.25">
      <c r="A29" s="20" t="s">
        <v>24</v>
      </c>
      <c r="B29" s="6"/>
      <c r="C29" s="10"/>
      <c r="D29" s="11"/>
      <c r="E29" s="23"/>
      <c r="F29" s="11"/>
      <c r="G29" s="18"/>
      <c r="H29" s="27"/>
      <c r="I29" s="18"/>
      <c r="J29" s="13"/>
      <c r="K29" s="12"/>
      <c r="L29" s="15"/>
      <c r="M29" s="12"/>
      <c r="N29" s="15"/>
    </row>
    <row r="30" spans="1:14" ht="11.25">
      <c r="A30" s="31" t="s">
        <v>29</v>
      </c>
      <c r="B30" s="6"/>
      <c r="C30" s="10"/>
      <c r="D30" s="3" t="s">
        <v>3</v>
      </c>
      <c r="E30" s="34">
        <v>54460</v>
      </c>
      <c r="F30" s="35"/>
      <c r="G30" s="36">
        <v>55000</v>
      </c>
      <c r="H30" s="37"/>
      <c r="I30" s="36">
        <v>55000</v>
      </c>
      <c r="J30" s="38" t="s">
        <v>9</v>
      </c>
      <c r="K30" s="39">
        <v>50000</v>
      </c>
      <c r="L30" s="15"/>
      <c r="M30" s="39">
        <v>50000</v>
      </c>
      <c r="N30" s="40"/>
    </row>
    <row r="31" spans="1:14" ht="11.25">
      <c r="A31" s="31" t="s">
        <v>30</v>
      </c>
      <c r="B31" s="6"/>
      <c r="C31" s="10"/>
      <c r="D31" s="3"/>
      <c r="E31" s="41"/>
      <c r="F31" s="11"/>
      <c r="G31" s="18"/>
      <c r="H31" s="42"/>
      <c r="I31" s="18"/>
      <c r="J31" s="43"/>
      <c r="K31" s="12"/>
      <c r="L31" s="44"/>
      <c r="M31" s="12"/>
      <c r="N31" s="15"/>
    </row>
    <row r="32" spans="1:14" ht="11.25">
      <c r="A32" s="45" t="s">
        <v>31</v>
      </c>
      <c r="B32" s="6"/>
      <c r="C32" s="10"/>
      <c r="D32" s="11" t="s">
        <v>3</v>
      </c>
      <c r="E32" s="23">
        <v>38600</v>
      </c>
      <c r="F32" s="28"/>
      <c r="G32" s="18">
        <v>44700</v>
      </c>
      <c r="H32" s="27"/>
      <c r="I32" s="18">
        <v>44700</v>
      </c>
      <c r="J32" s="25" t="s">
        <v>9</v>
      </c>
      <c r="K32" s="12">
        <v>38000</v>
      </c>
      <c r="L32" s="22" t="s">
        <v>16</v>
      </c>
      <c r="M32" s="12">
        <v>36000</v>
      </c>
      <c r="N32" s="15"/>
    </row>
    <row r="33" spans="1:14" ht="12" customHeight="1">
      <c r="A33" s="46" t="s">
        <v>257</v>
      </c>
      <c r="B33" s="47"/>
      <c r="C33" s="10"/>
      <c r="D33" s="3" t="s">
        <v>3</v>
      </c>
      <c r="E33" s="48">
        <v>4000</v>
      </c>
      <c r="F33" s="49"/>
      <c r="G33" s="18">
        <v>3000</v>
      </c>
      <c r="H33" s="50"/>
      <c r="I33" s="18">
        <v>3000</v>
      </c>
      <c r="J33" s="51"/>
      <c r="K33" s="52">
        <v>3000</v>
      </c>
      <c r="L33" s="53"/>
      <c r="M33" s="12">
        <v>3000</v>
      </c>
      <c r="N33" s="15"/>
    </row>
    <row r="34" spans="1:14" ht="12" customHeight="1">
      <c r="A34" s="112" t="s">
        <v>258</v>
      </c>
      <c r="B34" s="16"/>
      <c r="C34" s="10"/>
      <c r="D34" s="11" t="s">
        <v>3</v>
      </c>
      <c r="E34" s="23">
        <v>39000</v>
      </c>
      <c r="F34" s="11"/>
      <c r="G34" s="7">
        <f>SUM(G32:G33)</f>
        <v>47700</v>
      </c>
      <c r="H34" s="54"/>
      <c r="I34" s="7">
        <f>SUM(I32:I33)</f>
        <v>47700</v>
      </c>
      <c r="J34" s="13"/>
      <c r="K34" s="12">
        <v>41000</v>
      </c>
      <c r="L34" s="15"/>
      <c r="M34" s="55">
        <f>SUM(M32:M33)</f>
        <v>39000</v>
      </c>
      <c r="N34" s="56"/>
    </row>
    <row r="35" spans="1:14" ht="11.25">
      <c r="A35" s="10" t="s">
        <v>32</v>
      </c>
      <c r="B35" s="21"/>
      <c r="C35" s="10"/>
      <c r="D35" s="11" t="s">
        <v>3</v>
      </c>
      <c r="E35" s="57">
        <v>11267</v>
      </c>
      <c r="F35" s="28"/>
      <c r="G35" s="18">
        <v>4815</v>
      </c>
      <c r="H35" s="24"/>
      <c r="I35" s="18">
        <v>41628</v>
      </c>
      <c r="J35" s="22" t="s">
        <v>309</v>
      </c>
      <c r="K35" s="12">
        <v>102285</v>
      </c>
      <c r="L35" s="22" t="s">
        <v>309</v>
      </c>
      <c r="M35" s="12">
        <v>100000</v>
      </c>
      <c r="N35" s="15"/>
    </row>
    <row r="36" spans="1:14" ht="11.25">
      <c r="A36" s="58" t="s">
        <v>259</v>
      </c>
      <c r="B36" s="47"/>
      <c r="C36" s="10"/>
      <c r="D36" s="3"/>
      <c r="E36" s="59">
        <v>10</v>
      </c>
      <c r="F36" s="11"/>
      <c r="G36" s="18">
        <v>10</v>
      </c>
      <c r="H36" s="27"/>
      <c r="I36" s="18">
        <v>10</v>
      </c>
      <c r="J36" s="13"/>
      <c r="K36" s="12">
        <v>10</v>
      </c>
      <c r="L36" s="15"/>
      <c r="M36" s="12">
        <v>10</v>
      </c>
      <c r="N36" s="15"/>
    </row>
    <row r="37" spans="1:14" ht="11.25">
      <c r="A37" s="10" t="s">
        <v>33</v>
      </c>
      <c r="B37" s="60"/>
      <c r="C37" s="10"/>
      <c r="D37" s="3"/>
      <c r="E37" s="59">
        <v>99</v>
      </c>
      <c r="F37" s="28"/>
      <c r="G37" s="61">
        <v>80</v>
      </c>
      <c r="H37" s="54"/>
      <c r="I37" s="61">
        <v>80</v>
      </c>
      <c r="J37" s="62" t="s">
        <v>9</v>
      </c>
      <c r="K37" s="63">
        <v>100</v>
      </c>
      <c r="L37" s="64" t="s">
        <v>9</v>
      </c>
      <c r="M37" s="63">
        <v>100</v>
      </c>
      <c r="N37" s="65"/>
    </row>
    <row r="38" spans="1:14" ht="11.25">
      <c r="A38" s="10" t="s">
        <v>34</v>
      </c>
      <c r="B38" s="9"/>
      <c r="C38" s="30" t="s">
        <v>19</v>
      </c>
      <c r="D38" s="11"/>
      <c r="E38" s="59">
        <v>185700</v>
      </c>
      <c r="F38" s="22" t="s">
        <v>309</v>
      </c>
      <c r="G38" s="61">
        <v>202300</v>
      </c>
      <c r="H38" s="22" t="s">
        <v>309</v>
      </c>
      <c r="I38" s="61">
        <v>177712</v>
      </c>
      <c r="J38" s="22" t="s">
        <v>309</v>
      </c>
      <c r="K38" s="63">
        <v>201195</v>
      </c>
      <c r="L38" s="22" t="s">
        <v>309</v>
      </c>
      <c r="M38" s="63">
        <v>235301</v>
      </c>
      <c r="N38" s="193">
        <v>3</v>
      </c>
    </row>
    <row r="39" spans="1:14" ht="11.25">
      <c r="A39" s="10" t="s">
        <v>35</v>
      </c>
      <c r="B39" s="66"/>
      <c r="C39" s="9"/>
      <c r="D39" s="11"/>
      <c r="E39" s="67"/>
      <c r="F39" s="11"/>
      <c r="G39" s="18"/>
      <c r="H39" s="27"/>
      <c r="I39" s="18"/>
      <c r="J39" s="13"/>
      <c r="K39" s="12"/>
      <c r="L39" s="15"/>
      <c r="M39" s="12"/>
      <c r="N39" s="15"/>
    </row>
    <row r="40" spans="1:14" ht="11.25">
      <c r="A40" s="20" t="s">
        <v>22</v>
      </c>
      <c r="B40" s="16"/>
      <c r="C40" s="16"/>
      <c r="D40" s="11" t="s">
        <v>3</v>
      </c>
      <c r="E40" s="23">
        <v>151270</v>
      </c>
      <c r="F40" s="3"/>
      <c r="G40" s="18">
        <v>148690</v>
      </c>
      <c r="H40" s="24"/>
      <c r="I40" s="18">
        <v>111100</v>
      </c>
      <c r="J40" s="25"/>
      <c r="K40" s="12">
        <v>186000</v>
      </c>
      <c r="L40" s="15"/>
      <c r="M40" s="12">
        <v>187000</v>
      </c>
      <c r="N40" s="15"/>
    </row>
    <row r="41" spans="1:14" ht="11.25">
      <c r="A41" s="20" t="s">
        <v>36</v>
      </c>
      <c r="B41" s="16"/>
      <c r="C41" s="16"/>
      <c r="D41" s="11"/>
      <c r="E41" s="67">
        <v>78660</v>
      </c>
      <c r="F41" s="29"/>
      <c r="G41" s="18">
        <v>77320</v>
      </c>
      <c r="H41" s="24"/>
      <c r="I41" s="18">
        <v>54353</v>
      </c>
      <c r="J41" s="25"/>
      <c r="K41" s="12">
        <v>80747</v>
      </c>
      <c r="L41" s="15"/>
      <c r="M41" s="12">
        <v>81000</v>
      </c>
      <c r="N41" s="15"/>
    </row>
    <row r="42" spans="1:14" ht="11.25">
      <c r="A42" s="5" t="s">
        <v>37</v>
      </c>
      <c r="B42" s="68"/>
      <c r="C42" s="68"/>
      <c r="D42" s="11"/>
      <c r="E42" s="67"/>
      <c r="F42" s="11"/>
      <c r="G42" s="18"/>
      <c r="H42" s="27"/>
      <c r="I42" s="18"/>
      <c r="J42" s="13"/>
      <c r="K42" s="12"/>
      <c r="L42" s="15"/>
      <c r="M42" s="12"/>
      <c r="N42" s="15"/>
    </row>
    <row r="43" spans="1:14" ht="11.25">
      <c r="A43" s="8" t="s">
        <v>38</v>
      </c>
      <c r="B43" s="68"/>
      <c r="C43" s="68"/>
      <c r="D43" s="11"/>
      <c r="E43" s="67">
        <v>8939</v>
      </c>
      <c r="F43" s="3"/>
      <c r="G43" s="18">
        <v>8950</v>
      </c>
      <c r="H43" s="27"/>
      <c r="I43" s="18">
        <v>8000</v>
      </c>
      <c r="J43" s="25" t="s">
        <v>9</v>
      </c>
      <c r="K43" s="12">
        <v>8000</v>
      </c>
      <c r="L43" s="15"/>
      <c r="M43" s="12">
        <v>8000</v>
      </c>
      <c r="N43" s="15"/>
    </row>
    <row r="44" spans="1:14" ht="11.25">
      <c r="A44" s="10" t="s">
        <v>39</v>
      </c>
      <c r="B44" s="16"/>
      <c r="C44" s="16"/>
      <c r="D44" s="11" t="s">
        <v>3</v>
      </c>
      <c r="E44" s="23">
        <v>325222</v>
      </c>
      <c r="F44" s="28"/>
      <c r="G44" s="18">
        <v>454738</v>
      </c>
      <c r="H44" s="27"/>
      <c r="I44" s="18">
        <v>664700</v>
      </c>
      <c r="J44" s="13"/>
      <c r="K44" s="12">
        <v>725060</v>
      </c>
      <c r="L44" s="22" t="s">
        <v>309</v>
      </c>
      <c r="M44" s="12">
        <v>700000</v>
      </c>
      <c r="N44" s="15"/>
    </row>
    <row r="45" spans="1:14" ht="11.25">
      <c r="A45" s="10" t="s">
        <v>40</v>
      </c>
      <c r="B45" s="16"/>
      <c r="C45" s="69" t="s">
        <v>41</v>
      </c>
      <c r="D45" s="11"/>
      <c r="E45" s="67">
        <v>10284</v>
      </c>
      <c r="F45" s="11"/>
      <c r="G45" s="18">
        <v>11352</v>
      </c>
      <c r="H45" s="27"/>
      <c r="I45" s="18">
        <v>12792</v>
      </c>
      <c r="J45" s="25"/>
      <c r="K45" s="12">
        <v>14047</v>
      </c>
      <c r="L45" s="22"/>
      <c r="M45" s="12">
        <v>14000</v>
      </c>
      <c r="N45" s="15"/>
    </row>
    <row r="46" spans="1:14" ht="11.25">
      <c r="A46" s="10" t="s">
        <v>42</v>
      </c>
      <c r="B46" s="16"/>
      <c r="C46" s="16"/>
      <c r="D46" s="11"/>
      <c r="E46" s="67"/>
      <c r="F46" s="11"/>
      <c r="G46" s="18"/>
      <c r="H46" s="27"/>
      <c r="I46" s="18"/>
      <c r="J46" s="13"/>
      <c r="K46" s="12"/>
      <c r="L46" s="15"/>
      <c r="M46" s="12"/>
      <c r="N46" s="15"/>
    </row>
    <row r="47" spans="1:14" ht="11.25">
      <c r="A47" s="20" t="s">
        <v>43</v>
      </c>
      <c r="B47" s="16"/>
      <c r="C47" s="16"/>
      <c r="D47" s="11" t="s">
        <v>3</v>
      </c>
      <c r="E47" s="23">
        <v>64350</v>
      </c>
      <c r="F47" s="3"/>
      <c r="G47" s="18">
        <v>65000</v>
      </c>
      <c r="H47" s="27"/>
      <c r="I47" s="18">
        <v>137100</v>
      </c>
      <c r="J47" s="13"/>
      <c r="K47" s="12">
        <v>50125</v>
      </c>
      <c r="L47" s="22" t="s">
        <v>309</v>
      </c>
      <c r="M47" s="12">
        <v>60000</v>
      </c>
      <c r="N47" s="15"/>
    </row>
    <row r="48" spans="1:14" ht="11.25">
      <c r="A48" s="20" t="s">
        <v>44</v>
      </c>
      <c r="B48" s="16"/>
      <c r="C48" s="16"/>
      <c r="D48" s="11" t="s">
        <v>3</v>
      </c>
      <c r="E48" s="67">
        <v>29060</v>
      </c>
      <c r="F48" s="3"/>
      <c r="G48" s="18">
        <v>29400</v>
      </c>
      <c r="H48" s="24"/>
      <c r="I48" s="18">
        <v>121700</v>
      </c>
      <c r="J48" s="25"/>
      <c r="K48" s="12">
        <v>140875</v>
      </c>
      <c r="L48" s="22" t="s">
        <v>309</v>
      </c>
      <c r="M48" s="12">
        <v>120000</v>
      </c>
      <c r="N48" s="15"/>
    </row>
    <row r="49" spans="1:14" ht="11.25">
      <c r="A49" s="20" t="s">
        <v>45</v>
      </c>
      <c r="B49" s="16"/>
      <c r="C49" s="16"/>
      <c r="D49" s="11" t="s">
        <v>3</v>
      </c>
      <c r="E49" s="67">
        <v>1010</v>
      </c>
      <c r="F49" s="3"/>
      <c r="G49" s="18">
        <v>1000</v>
      </c>
      <c r="H49" s="27"/>
      <c r="I49" s="18">
        <v>1000</v>
      </c>
      <c r="J49" s="25" t="s">
        <v>9</v>
      </c>
      <c r="K49" s="12">
        <v>1000</v>
      </c>
      <c r="L49" s="15"/>
      <c r="M49" s="12">
        <v>1000</v>
      </c>
      <c r="N49" s="15"/>
    </row>
    <row r="50" spans="1:14" ht="11.25">
      <c r="A50" s="10" t="s">
        <v>46</v>
      </c>
      <c r="B50" s="16"/>
      <c r="C50" s="16"/>
      <c r="D50" s="3" t="s">
        <v>3</v>
      </c>
      <c r="E50" s="59">
        <v>27795</v>
      </c>
      <c r="F50" s="11"/>
      <c r="G50" s="18">
        <v>28000</v>
      </c>
      <c r="H50" s="27"/>
      <c r="I50" s="18">
        <v>28000</v>
      </c>
      <c r="J50" s="25" t="s">
        <v>9</v>
      </c>
      <c r="K50" s="12">
        <v>28000</v>
      </c>
      <c r="L50" s="15"/>
      <c r="M50" s="12">
        <v>28000</v>
      </c>
      <c r="N50" s="15"/>
    </row>
    <row r="51" spans="1:14" ht="12" customHeight="1">
      <c r="A51" s="58" t="s">
        <v>260</v>
      </c>
      <c r="B51" s="16"/>
      <c r="C51" s="69" t="s">
        <v>41</v>
      </c>
      <c r="D51" s="3" t="s">
        <v>3</v>
      </c>
      <c r="E51" s="59">
        <v>2400</v>
      </c>
      <c r="F51" s="3"/>
      <c r="G51" s="18">
        <v>2400</v>
      </c>
      <c r="H51" s="27"/>
      <c r="I51" s="18">
        <v>2400</v>
      </c>
      <c r="J51" s="13"/>
      <c r="K51" s="12">
        <v>2400</v>
      </c>
      <c r="L51" s="15"/>
      <c r="M51" s="12">
        <v>2400</v>
      </c>
      <c r="N51" s="15"/>
    </row>
    <row r="52" spans="1:14" ht="11.25">
      <c r="A52" s="10" t="s">
        <v>47</v>
      </c>
      <c r="B52" s="16"/>
      <c r="C52" s="16"/>
      <c r="D52" s="3" t="s">
        <v>3</v>
      </c>
      <c r="E52" s="23">
        <v>114740</v>
      </c>
      <c r="F52" s="3"/>
      <c r="G52" s="18">
        <v>94254</v>
      </c>
      <c r="H52" s="24"/>
      <c r="I52" s="18">
        <v>78817</v>
      </c>
      <c r="J52" s="22" t="s">
        <v>309</v>
      </c>
      <c r="K52" s="12">
        <v>56724</v>
      </c>
      <c r="L52" s="22" t="s">
        <v>309</v>
      </c>
      <c r="M52" s="12">
        <v>60000</v>
      </c>
      <c r="N52" s="15"/>
    </row>
    <row r="53" spans="1:14" ht="11.25">
      <c r="A53" s="58" t="s">
        <v>261</v>
      </c>
      <c r="B53" s="70"/>
      <c r="C53" s="16"/>
      <c r="D53" s="3"/>
      <c r="E53" s="59">
        <v>600000</v>
      </c>
      <c r="F53" s="3"/>
      <c r="G53" s="18">
        <v>600000</v>
      </c>
      <c r="H53" s="27"/>
      <c r="I53" s="18">
        <v>600000</v>
      </c>
      <c r="J53" s="13"/>
      <c r="K53" s="12">
        <v>600000</v>
      </c>
      <c r="L53" s="15"/>
      <c r="M53" s="12">
        <v>600000</v>
      </c>
      <c r="N53" s="15"/>
    </row>
    <row r="54" spans="1:14" ht="11.25">
      <c r="A54" s="10" t="s">
        <v>48</v>
      </c>
      <c r="B54" s="16"/>
      <c r="C54" s="16"/>
      <c r="D54" s="3"/>
      <c r="E54" s="59"/>
      <c r="F54" s="3"/>
      <c r="G54" s="71"/>
      <c r="H54" s="27"/>
      <c r="I54" s="18"/>
      <c r="J54" s="13"/>
      <c r="K54" s="12"/>
      <c r="L54" s="15"/>
      <c r="M54" s="12"/>
      <c r="N54" s="15"/>
    </row>
    <row r="55" spans="1:14" ht="11.25">
      <c r="A55" s="33" t="s">
        <v>262</v>
      </c>
      <c r="B55" s="70"/>
      <c r="C55" s="69" t="s">
        <v>41</v>
      </c>
      <c r="D55" s="3"/>
      <c r="E55" s="59">
        <v>28119</v>
      </c>
      <c r="F55" s="28"/>
      <c r="G55" s="18">
        <v>27244</v>
      </c>
      <c r="H55" s="24"/>
      <c r="I55" s="18">
        <v>27834</v>
      </c>
      <c r="J55" s="22" t="s">
        <v>309</v>
      </c>
      <c r="K55" s="12">
        <v>24861</v>
      </c>
      <c r="L55" s="22" t="s">
        <v>309</v>
      </c>
      <c r="M55" s="12">
        <v>25000</v>
      </c>
      <c r="N55" s="15"/>
    </row>
    <row r="56" spans="1:14" ht="12.75">
      <c r="A56" s="20" t="s">
        <v>263</v>
      </c>
      <c r="B56" s="70"/>
      <c r="C56" s="69" t="s">
        <v>49</v>
      </c>
      <c r="D56" s="3" t="s">
        <v>3</v>
      </c>
      <c r="E56" s="59">
        <v>9195</v>
      </c>
      <c r="F56" s="11"/>
      <c r="G56" s="18">
        <v>8718</v>
      </c>
      <c r="H56" s="24"/>
      <c r="I56" s="18">
        <v>8700</v>
      </c>
      <c r="J56" s="25" t="s">
        <v>9</v>
      </c>
      <c r="K56" s="12">
        <v>8000</v>
      </c>
      <c r="L56" s="15"/>
      <c r="M56" s="12">
        <v>8000</v>
      </c>
      <c r="N56" s="15"/>
    </row>
    <row r="57" spans="1:14" ht="11.25">
      <c r="A57" s="9" t="s">
        <v>50</v>
      </c>
      <c r="B57" s="16"/>
      <c r="C57" s="69" t="s">
        <v>49</v>
      </c>
      <c r="D57" s="3" t="s">
        <v>3</v>
      </c>
      <c r="E57" s="90">
        <v>3392</v>
      </c>
      <c r="F57" s="35"/>
      <c r="G57" s="36">
        <v>3045</v>
      </c>
      <c r="H57" s="109"/>
      <c r="I57" s="36">
        <v>3000</v>
      </c>
      <c r="J57" s="38" t="s">
        <v>9</v>
      </c>
      <c r="K57" s="39">
        <v>2800</v>
      </c>
      <c r="L57" s="40"/>
      <c r="M57" s="39">
        <v>2800</v>
      </c>
      <c r="N57" s="40"/>
    </row>
    <row r="58" spans="1:14" ht="12" customHeight="1">
      <c r="A58" s="58" t="s">
        <v>266</v>
      </c>
      <c r="B58" s="16"/>
      <c r="C58" s="16"/>
      <c r="D58" s="11"/>
      <c r="E58" s="81"/>
      <c r="F58" s="82"/>
      <c r="G58" s="4"/>
      <c r="H58" s="4"/>
      <c r="I58" s="4"/>
      <c r="J58" s="4"/>
      <c r="K58" s="1"/>
      <c r="L58" s="1"/>
      <c r="M58" s="1"/>
      <c r="N58" s="1"/>
    </row>
    <row r="59" spans="1:14" ht="11.25">
      <c r="A59" s="20" t="s">
        <v>52</v>
      </c>
      <c r="B59" s="16"/>
      <c r="C59" s="16"/>
      <c r="D59" s="3"/>
      <c r="E59" s="23">
        <v>283896</v>
      </c>
      <c r="F59" s="28"/>
      <c r="G59" s="84">
        <v>301061</v>
      </c>
      <c r="H59" s="25"/>
      <c r="I59" s="18">
        <v>215800</v>
      </c>
      <c r="J59" s="25"/>
      <c r="K59" s="12">
        <v>225000</v>
      </c>
      <c r="L59" s="1"/>
      <c r="M59" s="12">
        <v>240000</v>
      </c>
      <c r="N59" s="15"/>
    </row>
    <row r="60" spans="1:14" ht="11.25">
      <c r="A60" s="20" t="s">
        <v>53</v>
      </c>
      <c r="B60" s="16"/>
      <c r="C60" s="16"/>
      <c r="D60" s="3"/>
      <c r="E60" s="85">
        <v>36000</v>
      </c>
      <c r="F60" s="49"/>
      <c r="G60" s="86">
        <v>16234</v>
      </c>
      <c r="H60" s="73"/>
      <c r="I60" s="72">
        <v>16000</v>
      </c>
      <c r="J60" s="73"/>
      <c r="K60" s="12">
        <v>16000</v>
      </c>
      <c r="L60" s="2"/>
      <c r="M60" s="52">
        <v>16500</v>
      </c>
      <c r="N60" s="53"/>
    </row>
    <row r="61" spans="1:14" ht="11.25">
      <c r="A61" s="31" t="s">
        <v>54</v>
      </c>
      <c r="B61" s="16"/>
      <c r="C61" s="16"/>
      <c r="D61" s="11"/>
      <c r="E61" s="87">
        <v>319896</v>
      </c>
      <c r="F61" s="28"/>
      <c r="G61" s="88">
        <v>317295</v>
      </c>
      <c r="H61" s="25"/>
      <c r="I61" s="18">
        <f>SUM(I59:I60)</f>
        <v>231800</v>
      </c>
      <c r="J61" s="25"/>
      <c r="K61" s="55">
        <f>SUM(K59:K60)</f>
        <v>241000</v>
      </c>
      <c r="L61" s="1"/>
      <c r="M61" s="12">
        <f>SUM(M59:M60)</f>
        <v>256500</v>
      </c>
      <c r="N61" s="15"/>
    </row>
    <row r="62" spans="1:14" ht="12" customHeight="1">
      <c r="A62" s="58" t="s">
        <v>267</v>
      </c>
      <c r="B62" s="16"/>
      <c r="C62" s="16"/>
      <c r="D62" s="11" t="s">
        <v>3</v>
      </c>
      <c r="E62" s="87">
        <v>2700</v>
      </c>
      <c r="F62" s="11"/>
      <c r="G62" s="84">
        <v>2700</v>
      </c>
      <c r="H62" s="13"/>
      <c r="I62" s="18">
        <v>2600</v>
      </c>
      <c r="J62" s="13"/>
      <c r="K62" s="12">
        <v>2600</v>
      </c>
      <c r="L62" s="1"/>
      <c r="M62" s="12">
        <v>2500</v>
      </c>
      <c r="N62" s="15"/>
    </row>
    <row r="63" spans="1:14" ht="12" customHeight="1">
      <c r="A63" s="113" t="s">
        <v>268</v>
      </c>
      <c r="B63" s="16"/>
      <c r="C63" s="16"/>
      <c r="D63" s="49"/>
      <c r="E63" s="85">
        <v>9500</v>
      </c>
      <c r="F63" s="49"/>
      <c r="G63" s="86">
        <v>9500</v>
      </c>
      <c r="H63" s="51"/>
      <c r="I63" s="72">
        <v>9500</v>
      </c>
      <c r="J63" s="51"/>
      <c r="K63" s="52">
        <v>9500</v>
      </c>
      <c r="L63" s="2"/>
      <c r="M63" s="52">
        <v>9500</v>
      </c>
      <c r="N63" s="53"/>
    </row>
    <row r="64" spans="1:14" ht="11.25">
      <c r="A64" s="209" t="s">
        <v>51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</row>
    <row r="65" spans="1:14" ht="11.25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</row>
    <row r="66" spans="1:14" ht="11.25">
      <c r="A66" s="208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</row>
    <row r="67" spans="1:14" ht="11.25">
      <c r="A67" s="204" t="s">
        <v>264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</row>
    <row r="68" spans="1:14" ht="11.25">
      <c r="A68" s="204" t="s">
        <v>265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</row>
    <row r="69" spans="1:14" ht="11.25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</row>
    <row r="70" spans="1:14" ht="11.25">
      <c r="A70" s="204" t="s">
        <v>1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</row>
    <row r="71" spans="1:14" ht="11.25">
      <c r="A71" s="211" t="s">
        <v>2</v>
      </c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</row>
    <row r="72" spans="1:14" ht="12" customHeight="1">
      <c r="A72" s="210" t="s">
        <v>253</v>
      </c>
      <c r="B72" s="210"/>
      <c r="C72" s="210"/>
      <c r="D72" s="74" t="s">
        <v>3</v>
      </c>
      <c r="E72" s="75" t="s">
        <v>4</v>
      </c>
      <c r="F72" s="76"/>
      <c r="G72" s="75" t="s">
        <v>5</v>
      </c>
      <c r="H72" s="74"/>
      <c r="I72" s="75" t="s">
        <v>6</v>
      </c>
      <c r="J72" s="77"/>
      <c r="K72" s="78">
        <v>2008</v>
      </c>
      <c r="L72" s="79"/>
      <c r="M72" s="78" t="s">
        <v>254</v>
      </c>
      <c r="N72" s="79"/>
    </row>
    <row r="73" spans="1:14" ht="11.25">
      <c r="A73" s="80" t="s">
        <v>55</v>
      </c>
      <c r="B73" s="110"/>
      <c r="C73" s="110"/>
      <c r="D73" s="11"/>
      <c r="E73" s="87"/>
      <c r="F73" s="82"/>
      <c r="G73" s="84"/>
      <c r="H73" s="13"/>
      <c r="I73" s="18"/>
      <c r="J73" s="13"/>
      <c r="K73" s="12"/>
      <c r="L73" s="1"/>
      <c r="M73" s="12"/>
      <c r="N73" s="15"/>
    </row>
    <row r="74" spans="1:14" ht="12" customHeight="1">
      <c r="A74" s="114" t="s">
        <v>269</v>
      </c>
      <c r="B74" s="68"/>
      <c r="C74" s="69" t="s">
        <v>56</v>
      </c>
      <c r="D74" s="11"/>
      <c r="E74" s="89">
        <v>40</v>
      </c>
      <c r="F74" s="82"/>
      <c r="G74" s="84">
        <v>56</v>
      </c>
      <c r="H74" s="193">
        <v>3</v>
      </c>
      <c r="I74" s="18">
        <v>61</v>
      </c>
      <c r="J74" s="193">
        <v>3</v>
      </c>
      <c r="K74" s="12">
        <v>50</v>
      </c>
      <c r="L74" s="1"/>
      <c r="M74" s="12">
        <v>60</v>
      </c>
      <c r="N74" s="15"/>
    </row>
    <row r="75" spans="1:14" ht="11.25">
      <c r="A75" s="10" t="s">
        <v>57</v>
      </c>
      <c r="B75" s="16"/>
      <c r="C75" s="69"/>
      <c r="D75" s="11"/>
      <c r="E75" s="89"/>
      <c r="F75" s="82"/>
      <c r="G75" s="84"/>
      <c r="H75" s="13"/>
      <c r="I75" s="18"/>
      <c r="J75" s="13"/>
      <c r="K75" s="12"/>
      <c r="L75" s="1"/>
      <c r="M75" s="12"/>
      <c r="N75" s="15"/>
    </row>
    <row r="76" spans="1:14" ht="11.25">
      <c r="A76" s="20" t="s">
        <v>58</v>
      </c>
      <c r="B76" s="16"/>
      <c r="C76" s="69" t="s">
        <v>59</v>
      </c>
      <c r="D76" s="3"/>
      <c r="E76" s="90">
        <v>1573</v>
      </c>
      <c r="F76" s="35"/>
      <c r="G76" s="91">
        <v>1479</v>
      </c>
      <c r="H76" s="92"/>
      <c r="I76" s="36">
        <v>1500</v>
      </c>
      <c r="J76" s="38" t="s">
        <v>9</v>
      </c>
      <c r="K76" s="39">
        <v>1573</v>
      </c>
      <c r="L76" s="93"/>
      <c r="M76" s="39">
        <v>1575</v>
      </c>
      <c r="N76" s="93"/>
    </row>
    <row r="77" spans="1:14" ht="11.25">
      <c r="A77" s="20" t="s">
        <v>60</v>
      </c>
      <c r="B77" s="16"/>
      <c r="C77" s="16"/>
      <c r="D77" s="3"/>
      <c r="E77" s="89"/>
      <c r="F77" s="82"/>
      <c r="G77" s="84"/>
      <c r="H77" s="13"/>
      <c r="I77" s="61"/>
      <c r="J77" s="13"/>
      <c r="K77" s="1"/>
      <c r="L77" s="1"/>
      <c r="M77" s="12"/>
      <c r="N77" s="15"/>
    </row>
    <row r="78" spans="1:14" ht="11.25">
      <c r="A78" s="31" t="s">
        <v>61</v>
      </c>
      <c r="B78" s="16"/>
      <c r="C78" s="69" t="s">
        <v>49</v>
      </c>
      <c r="D78" s="11" t="s">
        <v>3</v>
      </c>
      <c r="E78" s="94">
        <v>2435</v>
      </c>
      <c r="F78" s="29"/>
      <c r="G78" s="94">
        <v>2500</v>
      </c>
      <c r="H78" s="25" t="s">
        <v>9</v>
      </c>
      <c r="I78" s="94">
        <v>2500</v>
      </c>
      <c r="J78" s="25" t="s">
        <v>9</v>
      </c>
      <c r="K78" s="94">
        <v>2500</v>
      </c>
      <c r="L78" s="15"/>
      <c r="M78" s="12">
        <v>2500</v>
      </c>
      <c r="N78" s="15"/>
    </row>
    <row r="79" spans="1:14" ht="11.25">
      <c r="A79" s="31" t="s">
        <v>62</v>
      </c>
      <c r="B79" s="16"/>
      <c r="C79" s="69" t="s">
        <v>49</v>
      </c>
      <c r="D79" s="11" t="s">
        <v>3</v>
      </c>
      <c r="E79" s="94">
        <v>3172</v>
      </c>
      <c r="F79" s="29"/>
      <c r="G79" s="94">
        <v>3172</v>
      </c>
      <c r="H79" s="13"/>
      <c r="I79" s="94">
        <v>3104</v>
      </c>
      <c r="J79" s="13"/>
      <c r="K79" s="94">
        <v>3434</v>
      </c>
      <c r="L79" s="22"/>
      <c r="M79" s="12">
        <v>3400</v>
      </c>
      <c r="N79" s="15"/>
    </row>
    <row r="80" spans="1:14" ht="11.25">
      <c r="A80" s="31" t="s">
        <v>63</v>
      </c>
      <c r="B80" s="16"/>
      <c r="C80" s="69" t="s">
        <v>49</v>
      </c>
      <c r="D80" s="11" t="s">
        <v>3</v>
      </c>
      <c r="E80" s="94">
        <v>2095</v>
      </c>
      <c r="F80" s="29"/>
      <c r="G80" s="94">
        <v>1886</v>
      </c>
      <c r="H80" s="13"/>
      <c r="I80" s="94">
        <v>2339</v>
      </c>
      <c r="J80" s="13"/>
      <c r="K80" s="94">
        <v>2096</v>
      </c>
      <c r="L80" s="22"/>
      <c r="M80" s="12">
        <v>2100</v>
      </c>
      <c r="N80" s="15" t="s">
        <v>3</v>
      </c>
    </row>
    <row r="81" spans="1:14" ht="11.25">
      <c r="A81" s="31" t="s">
        <v>64</v>
      </c>
      <c r="B81" s="16"/>
      <c r="C81" s="69" t="s">
        <v>49</v>
      </c>
      <c r="D81" s="11" t="s">
        <v>3</v>
      </c>
      <c r="E81" s="94">
        <v>14</v>
      </c>
      <c r="F81" s="29"/>
      <c r="G81" s="94">
        <v>22</v>
      </c>
      <c r="H81" s="25"/>
      <c r="I81" s="95" t="s">
        <v>65</v>
      </c>
      <c r="J81" s="25"/>
      <c r="K81" s="95" t="s">
        <v>65</v>
      </c>
      <c r="L81" s="22"/>
      <c r="M81" s="96" t="s">
        <v>65</v>
      </c>
      <c r="N81" s="15"/>
    </row>
    <row r="82" spans="1:14" ht="11.25">
      <c r="A82" s="31" t="s">
        <v>66</v>
      </c>
      <c r="B82" s="16"/>
      <c r="C82" s="69" t="s">
        <v>49</v>
      </c>
      <c r="D82" s="11" t="s">
        <v>3</v>
      </c>
      <c r="E82" s="94">
        <v>17129</v>
      </c>
      <c r="F82" s="29"/>
      <c r="G82" s="94">
        <v>16815</v>
      </c>
      <c r="H82" s="13"/>
      <c r="I82" s="94">
        <v>14890</v>
      </c>
      <c r="J82" s="13"/>
      <c r="K82" s="94">
        <v>13570</v>
      </c>
      <c r="L82" s="22"/>
      <c r="M82" s="12">
        <v>14000</v>
      </c>
      <c r="N82" s="15"/>
    </row>
    <row r="83" spans="1:14" ht="11.25">
      <c r="A83" s="31" t="s">
        <v>67</v>
      </c>
      <c r="B83" s="16"/>
      <c r="C83" s="69" t="s">
        <v>49</v>
      </c>
      <c r="D83" s="11" t="s">
        <v>3</v>
      </c>
      <c r="E83" s="94">
        <v>15345</v>
      </c>
      <c r="F83" s="29"/>
      <c r="G83" s="94">
        <v>15083</v>
      </c>
      <c r="H83" s="13"/>
      <c r="I83" s="94">
        <v>15112</v>
      </c>
      <c r="J83" s="13"/>
      <c r="K83" s="94">
        <v>16000</v>
      </c>
      <c r="L83" s="15"/>
      <c r="M83" s="12">
        <v>16000</v>
      </c>
      <c r="N83" s="15"/>
    </row>
    <row r="84" spans="1:14" ht="11.25">
      <c r="A84" s="31" t="s">
        <v>68</v>
      </c>
      <c r="B84" s="66"/>
      <c r="C84" s="97" t="s">
        <v>49</v>
      </c>
      <c r="D84" s="3" t="s">
        <v>3</v>
      </c>
      <c r="E84" s="98">
        <v>1909</v>
      </c>
      <c r="F84" s="99"/>
      <c r="G84" s="98">
        <f>ROUND(G85*0.032,-3)</f>
        <v>1000</v>
      </c>
      <c r="H84" s="73" t="s">
        <v>9</v>
      </c>
      <c r="I84" s="98">
        <f>ROUND(I85*0.032,-3)</f>
        <v>1000</v>
      </c>
      <c r="J84" s="73" t="s">
        <v>9</v>
      </c>
      <c r="K84" s="98">
        <f>ROUND(K85*0.032,-3)</f>
        <v>1000</v>
      </c>
      <c r="L84" s="53"/>
      <c r="M84" s="12">
        <v>1000</v>
      </c>
      <c r="N84" s="53"/>
    </row>
    <row r="85" spans="1:14" ht="11.25">
      <c r="A85" s="100" t="s">
        <v>54</v>
      </c>
      <c r="B85" s="101"/>
      <c r="C85" s="69" t="s">
        <v>49</v>
      </c>
      <c r="D85" s="49" t="s">
        <v>3</v>
      </c>
      <c r="E85" s="102">
        <f>SUM(E78:E84)</f>
        <v>42099</v>
      </c>
      <c r="F85" s="103"/>
      <c r="G85" s="102">
        <v>39478</v>
      </c>
      <c r="H85" s="104"/>
      <c r="I85" s="102">
        <v>37945</v>
      </c>
      <c r="J85" s="104"/>
      <c r="K85" s="102">
        <v>37600</v>
      </c>
      <c r="L85" s="53"/>
      <c r="M85" s="105">
        <v>39000</v>
      </c>
      <c r="N85" s="106"/>
    </row>
    <row r="86" spans="1:14" ht="12" customHeight="1">
      <c r="A86" s="203" t="s">
        <v>270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</row>
    <row r="87" spans="1:14" ht="12" customHeight="1">
      <c r="A87" s="200" t="s">
        <v>313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</row>
    <row r="88" spans="1:14" ht="12" customHeight="1">
      <c r="A88" s="201" t="s">
        <v>311</v>
      </c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</row>
    <row r="89" spans="1:14" ht="12" customHeight="1">
      <c r="A89" s="202" t="s">
        <v>312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</row>
    <row r="90" spans="1:14" ht="12" customHeight="1">
      <c r="A90" s="200" t="s">
        <v>314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</row>
    <row r="91" spans="1:14" ht="12" customHeight="1">
      <c r="A91" s="200" t="s">
        <v>315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</row>
    <row r="92" spans="1:14" ht="11.25">
      <c r="A92" s="200" t="s">
        <v>271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</row>
  </sheetData>
  <sheetProtection/>
  <mergeCells count="22">
    <mergeCell ref="A1:N1"/>
    <mergeCell ref="A2:N2"/>
    <mergeCell ref="A4:N4"/>
    <mergeCell ref="A6:C6"/>
    <mergeCell ref="A70:N70"/>
    <mergeCell ref="A72:C72"/>
    <mergeCell ref="A69:N69"/>
    <mergeCell ref="A71:N71"/>
    <mergeCell ref="A86:N86"/>
    <mergeCell ref="A67:N67"/>
    <mergeCell ref="A3:N3"/>
    <mergeCell ref="A5:N5"/>
    <mergeCell ref="A65:N65"/>
    <mergeCell ref="A66:N66"/>
    <mergeCell ref="A68:N68"/>
    <mergeCell ref="A64:N64"/>
    <mergeCell ref="A87:N87"/>
    <mergeCell ref="A88:N88"/>
    <mergeCell ref="A89:N89"/>
    <mergeCell ref="A91:N91"/>
    <mergeCell ref="A92:N92"/>
    <mergeCell ref="A90:N90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11.33203125" style="0" customWidth="1"/>
    <col min="2" max="2" width="19.16015625" style="0" customWidth="1"/>
    <col min="3" max="3" width="2.83203125" style="0" customWidth="1"/>
    <col min="4" max="4" width="1.83203125" style="0" customWidth="1"/>
    <col min="5" max="5" width="56.83203125" style="0" customWidth="1"/>
    <col min="6" max="6" width="1.83203125" style="0" customWidth="1"/>
    <col min="7" max="7" width="25.33203125" style="0" customWidth="1"/>
    <col min="8" max="8" width="1.83203125" style="0" customWidth="1"/>
    <col min="9" max="9" width="10.66015625" style="0" bestFit="1" customWidth="1"/>
  </cols>
  <sheetData>
    <row r="1" spans="1:9" ht="11.25">
      <c r="A1" s="221" t="s">
        <v>69</v>
      </c>
      <c r="B1" s="221"/>
      <c r="C1" s="221"/>
      <c r="D1" s="221"/>
      <c r="E1" s="221"/>
      <c r="F1" s="221"/>
      <c r="G1" s="221"/>
      <c r="H1" s="221"/>
      <c r="I1" s="221"/>
    </row>
    <row r="2" spans="1:9" ht="11.25">
      <c r="A2" s="221" t="s">
        <v>70</v>
      </c>
      <c r="B2" s="221"/>
      <c r="C2" s="221"/>
      <c r="D2" s="221"/>
      <c r="E2" s="221"/>
      <c r="F2" s="221"/>
      <c r="G2" s="221"/>
      <c r="H2" s="221"/>
      <c r="I2" s="221"/>
    </row>
    <row r="3" spans="1:9" ht="11.25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1.25">
      <c r="A4" s="221" t="s">
        <v>1</v>
      </c>
      <c r="B4" s="221"/>
      <c r="C4" s="221"/>
      <c r="D4" s="221"/>
      <c r="E4" s="221"/>
      <c r="F4" s="221"/>
      <c r="G4" s="221"/>
      <c r="H4" s="221"/>
      <c r="I4" s="221"/>
    </row>
    <row r="5" spans="1:9" ht="11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>
      <c r="A6" s="222"/>
      <c r="B6" s="222"/>
      <c r="C6" s="222"/>
      <c r="D6" s="117"/>
      <c r="E6" s="116" t="s">
        <v>3</v>
      </c>
      <c r="F6" s="118"/>
      <c r="G6" s="116" t="s">
        <v>3</v>
      </c>
      <c r="H6" s="116"/>
      <c r="I6" s="118" t="s">
        <v>71</v>
      </c>
    </row>
    <row r="7" spans="1:9" ht="11.25">
      <c r="A7" s="217" t="s">
        <v>72</v>
      </c>
      <c r="B7" s="217"/>
      <c r="C7" s="217"/>
      <c r="D7" s="119"/>
      <c r="E7" s="115" t="s">
        <v>73</v>
      </c>
      <c r="F7" s="120"/>
      <c r="G7" s="115" t="s">
        <v>74</v>
      </c>
      <c r="H7" s="115"/>
      <c r="I7" s="115" t="s">
        <v>75</v>
      </c>
    </row>
    <row r="8" spans="1:9" ht="11.25">
      <c r="A8" s="220" t="s">
        <v>76</v>
      </c>
      <c r="B8" s="220"/>
      <c r="C8" s="220"/>
      <c r="D8" s="121"/>
      <c r="E8" s="122"/>
      <c r="F8" s="123"/>
      <c r="G8" s="122"/>
      <c r="H8" s="122"/>
      <c r="I8" s="122"/>
    </row>
    <row r="9" spans="1:9" ht="11.25">
      <c r="A9" s="124" t="s">
        <v>38</v>
      </c>
      <c r="B9" s="123"/>
      <c r="C9" s="121"/>
      <c r="D9" s="121"/>
      <c r="E9" s="125" t="s">
        <v>77</v>
      </c>
      <c r="F9" s="123"/>
      <c r="G9" s="121" t="s">
        <v>78</v>
      </c>
      <c r="H9" s="121"/>
      <c r="I9" s="126">
        <v>6100</v>
      </c>
    </row>
    <row r="10" spans="1:9" ht="11.25">
      <c r="A10" s="124"/>
      <c r="B10" s="123"/>
      <c r="C10" s="121"/>
      <c r="D10" s="121"/>
      <c r="E10" s="127" t="s">
        <v>79</v>
      </c>
      <c r="F10" s="123"/>
      <c r="G10" s="122"/>
      <c r="H10" s="122"/>
      <c r="I10" s="122"/>
    </row>
    <row r="11" spans="1:9" ht="11.25">
      <c r="A11" s="117" t="s">
        <v>80</v>
      </c>
      <c r="B11" s="117"/>
      <c r="C11" s="117"/>
      <c r="D11" s="117"/>
      <c r="E11" s="117" t="s">
        <v>81</v>
      </c>
      <c r="F11" s="117"/>
      <c r="G11" s="128" t="s">
        <v>82</v>
      </c>
      <c r="H11" s="128"/>
      <c r="I11" s="129">
        <v>16000</v>
      </c>
    </row>
    <row r="12" spans="1:9" ht="11.25">
      <c r="A12" s="119"/>
      <c r="B12" s="119"/>
      <c r="C12" s="119"/>
      <c r="D12" s="119"/>
      <c r="E12" s="130" t="s">
        <v>83</v>
      </c>
      <c r="F12" s="119"/>
      <c r="G12" s="131" t="s">
        <v>84</v>
      </c>
      <c r="H12" s="131"/>
      <c r="I12" s="132"/>
    </row>
    <row r="13" spans="1:9" ht="11.25">
      <c r="A13" s="133" t="s">
        <v>85</v>
      </c>
      <c r="B13" s="121"/>
      <c r="C13" s="121"/>
      <c r="D13" s="121"/>
      <c r="E13" s="121" t="s">
        <v>86</v>
      </c>
      <c r="F13" s="121"/>
      <c r="G13" s="121" t="s">
        <v>87</v>
      </c>
      <c r="H13" s="121"/>
      <c r="I13" s="134">
        <v>160000</v>
      </c>
    </row>
    <row r="14" spans="1:9" ht="11.25">
      <c r="A14" s="121"/>
      <c r="B14" s="121"/>
      <c r="C14" s="121"/>
      <c r="D14" s="121"/>
      <c r="E14" s="133" t="s">
        <v>88</v>
      </c>
      <c r="F14" s="121"/>
      <c r="G14" s="121"/>
      <c r="H14" s="121"/>
      <c r="I14" s="134"/>
    </row>
    <row r="15" spans="1:9" ht="11.25">
      <c r="A15" s="119"/>
      <c r="B15" s="119"/>
      <c r="C15" s="119"/>
      <c r="D15" s="119"/>
      <c r="E15" s="131" t="s">
        <v>89</v>
      </c>
      <c r="F15" s="119"/>
      <c r="G15" s="119"/>
      <c r="H15" s="119"/>
      <c r="I15" s="132"/>
    </row>
    <row r="16" spans="1:9" ht="11.25">
      <c r="A16" s="135" t="s">
        <v>85</v>
      </c>
      <c r="B16" s="136"/>
      <c r="C16" s="137"/>
      <c r="D16" s="137"/>
      <c r="E16" s="135" t="s">
        <v>49</v>
      </c>
      <c r="F16" s="136"/>
      <c r="G16" s="136" t="s">
        <v>90</v>
      </c>
      <c r="H16" s="136"/>
      <c r="I16" s="138">
        <v>110000</v>
      </c>
    </row>
    <row r="17" spans="1:9" ht="11.25">
      <c r="A17" s="130" t="s">
        <v>85</v>
      </c>
      <c r="B17" s="119"/>
      <c r="C17" s="139"/>
      <c r="D17" s="139"/>
      <c r="E17" s="119" t="s">
        <v>91</v>
      </c>
      <c r="F17" s="119"/>
      <c r="G17" s="119" t="s">
        <v>92</v>
      </c>
      <c r="H17" s="119"/>
      <c r="I17" s="140" t="s">
        <v>93</v>
      </c>
    </row>
    <row r="18" spans="1:9" ht="11.25">
      <c r="A18" s="135" t="s">
        <v>85</v>
      </c>
      <c r="B18" s="136"/>
      <c r="C18" s="136"/>
      <c r="D18" s="136"/>
      <c r="E18" s="136" t="s">
        <v>94</v>
      </c>
      <c r="F18" s="136"/>
      <c r="G18" s="136" t="s">
        <v>95</v>
      </c>
      <c r="H18" s="136"/>
      <c r="I18" s="141" t="s">
        <v>93</v>
      </c>
    </row>
    <row r="19" spans="1:9" ht="11.25">
      <c r="A19" s="135" t="s">
        <v>85</v>
      </c>
      <c r="B19" s="136"/>
      <c r="C19" s="136"/>
      <c r="D19" s="136"/>
      <c r="E19" s="136" t="s">
        <v>96</v>
      </c>
      <c r="F19" s="136"/>
      <c r="G19" s="136" t="s">
        <v>97</v>
      </c>
      <c r="H19" s="136"/>
      <c r="I19" s="144" t="s">
        <v>93</v>
      </c>
    </row>
    <row r="20" spans="1:9" ht="11.25">
      <c r="A20" s="135" t="s">
        <v>85</v>
      </c>
      <c r="B20" s="136"/>
      <c r="C20" s="137"/>
      <c r="D20" s="137"/>
      <c r="E20" s="137" t="s">
        <v>98</v>
      </c>
      <c r="F20" s="137"/>
      <c r="G20" s="136" t="s">
        <v>99</v>
      </c>
      <c r="H20" s="136"/>
      <c r="I20" s="144" t="s">
        <v>93</v>
      </c>
    </row>
    <row r="21" spans="1:9" ht="11.25">
      <c r="A21" s="130" t="s">
        <v>85</v>
      </c>
      <c r="B21" s="119"/>
      <c r="C21" s="139"/>
      <c r="D21" s="139"/>
      <c r="E21" s="139" t="s">
        <v>100</v>
      </c>
      <c r="F21" s="139"/>
      <c r="G21" s="119" t="s">
        <v>101</v>
      </c>
      <c r="H21" s="119"/>
      <c r="I21" s="143" t="s">
        <v>93</v>
      </c>
    </row>
    <row r="22" spans="1:9" ht="11.25">
      <c r="A22" s="135" t="s">
        <v>85</v>
      </c>
      <c r="B22" s="136"/>
      <c r="C22" s="136"/>
      <c r="D22" s="136"/>
      <c r="E22" s="136" t="s">
        <v>102</v>
      </c>
      <c r="F22" s="136"/>
      <c r="G22" s="136" t="s">
        <v>93</v>
      </c>
      <c r="H22" s="136"/>
      <c r="I22" s="144" t="s">
        <v>93</v>
      </c>
    </row>
    <row r="23" spans="1:9" ht="11.25">
      <c r="A23" s="133" t="s">
        <v>85</v>
      </c>
      <c r="B23" s="121"/>
      <c r="C23" s="121"/>
      <c r="D23" s="121"/>
      <c r="E23" s="121" t="s">
        <v>103</v>
      </c>
      <c r="F23" s="121"/>
      <c r="G23" s="121" t="s">
        <v>290</v>
      </c>
      <c r="H23" s="121"/>
      <c r="I23" s="134">
        <v>120000</v>
      </c>
    </row>
    <row r="24" spans="1:9" ht="11.25">
      <c r="A24" s="119"/>
      <c r="B24" s="119"/>
      <c r="C24" s="119"/>
      <c r="D24" s="119"/>
      <c r="E24" s="130" t="s">
        <v>104</v>
      </c>
      <c r="F24" s="119"/>
      <c r="G24" s="119"/>
      <c r="H24" s="119"/>
      <c r="I24" s="132"/>
    </row>
    <row r="25" spans="1:9" ht="11.25">
      <c r="A25" s="135" t="s">
        <v>85</v>
      </c>
      <c r="B25" s="136"/>
      <c r="C25" s="136"/>
      <c r="D25" s="136"/>
      <c r="E25" s="136" t="s">
        <v>105</v>
      </c>
      <c r="F25" s="136"/>
      <c r="G25" s="136" t="s">
        <v>106</v>
      </c>
      <c r="H25" s="136"/>
      <c r="I25" s="144">
        <v>12000</v>
      </c>
    </row>
    <row r="26" spans="1:9" ht="11.25">
      <c r="A26" s="145" t="s">
        <v>85</v>
      </c>
      <c r="B26" s="137"/>
      <c r="C26" s="137"/>
      <c r="D26" s="137"/>
      <c r="E26" s="137" t="s">
        <v>107</v>
      </c>
      <c r="F26" s="137"/>
      <c r="G26" s="137" t="s">
        <v>108</v>
      </c>
      <c r="H26" s="137"/>
      <c r="I26" s="146" t="s">
        <v>93</v>
      </c>
    </row>
    <row r="27" spans="1:9" ht="11.25">
      <c r="A27" s="124" t="s">
        <v>109</v>
      </c>
      <c r="B27" s="121"/>
      <c r="C27" s="121"/>
      <c r="D27" s="121"/>
      <c r="E27" s="121" t="s">
        <v>103</v>
      </c>
      <c r="F27" s="121"/>
      <c r="G27" s="121" t="s">
        <v>110</v>
      </c>
      <c r="H27" s="121"/>
      <c r="I27" s="134">
        <v>30000</v>
      </c>
    </row>
    <row r="28" spans="1:9" ht="11.25">
      <c r="A28" s="119"/>
      <c r="B28" s="119"/>
      <c r="C28" s="119"/>
      <c r="D28" s="119"/>
      <c r="E28" s="130" t="s">
        <v>104</v>
      </c>
      <c r="F28" s="119"/>
      <c r="G28" s="119"/>
      <c r="H28" s="119"/>
      <c r="I28" s="132"/>
    </row>
    <row r="29" spans="1:9" ht="11.25">
      <c r="A29" s="121" t="s">
        <v>43</v>
      </c>
      <c r="B29" s="121"/>
      <c r="C29" s="121"/>
      <c r="D29" s="121"/>
      <c r="E29" s="121" t="s">
        <v>111</v>
      </c>
      <c r="F29" s="121"/>
      <c r="G29" s="121" t="s">
        <v>112</v>
      </c>
      <c r="H29" s="121"/>
      <c r="I29" s="134">
        <v>9200</v>
      </c>
    </row>
    <row r="30" spans="1:9" ht="11.25">
      <c r="A30" s="121"/>
      <c r="B30" s="121"/>
      <c r="C30" s="121"/>
      <c r="D30" s="121"/>
      <c r="E30" s="133" t="s">
        <v>282</v>
      </c>
      <c r="F30" s="121"/>
      <c r="G30" s="121"/>
      <c r="H30" s="121"/>
      <c r="I30" s="134"/>
    </row>
    <row r="31" spans="1:9" ht="11.25">
      <c r="A31" s="119"/>
      <c r="B31" s="119"/>
      <c r="C31" s="119"/>
      <c r="D31" s="119"/>
      <c r="E31" s="130" t="s">
        <v>113</v>
      </c>
      <c r="F31" s="119"/>
      <c r="G31" s="119"/>
      <c r="H31" s="119"/>
      <c r="I31" s="132"/>
    </row>
    <row r="32" spans="1:9" ht="11.25">
      <c r="A32" s="133" t="s">
        <v>85</v>
      </c>
      <c r="B32" s="121"/>
      <c r="C32" s="121"/>
      <c r="D32" s="121"/>
      <c r="E32" s="121" t="s">
        <v>114</v>
      </c>
      <c r="F32" s="121"/>
      <c r="G32" s="121" t="s">
        <v>115</v>
      </c>
      <c r="H32" s="121"/>
      <c r="I32" s="134">
        <v>15000</v>
      </c>
    </row>
    <row r="33" spans="1:9" ht="11.25">
      <c r="A33" s="130"/>
      <c r="B33" s="119"/>
      <c r="C33" s="119"/>
      <c r="D33" s="119"/>
      <c r="E33" s="130" t="s">
        <v>274</v>
      </c>
      <c r="F33" s="119"/>
      <c r="G33" s="119"/>
      <c r="H33" s="119"/>
      <c r="I33" s="132"/>
    </row>
    <row r="34" spans="1:9" ht="11.25">
      <c r="A34" s="142" t="s">
        <v>85</v>
      </c>
      <c r="B34" s="117"/>
      <c r="C34" s="117"/>
      <c r="D34" s="117"/>
      <c r="E34" s="117" t="s">
        <v>116</v>
      </c>
      <c r="F34" s="117"/>
      <c r="G34" s="117" t="s">
        <v>117</v>
      </c>
      <c r="H34" s="117"/>
      <c r="I34" s="129">
        <v>5000</v>
      </c>
    </row>
    <row r="35" spans="1:9" ht="11.25">
      <c r="A35" s="121"/>
      <c r="B35" s="121"/>
      <c r="C35" s="121"/>
      <c r="D35" s="121"/>
      <c r="E35" s="133" t="s">
        <v>283</v>
      </c>
      <c r="F35" s="121"/>
      <c r="G35" s="121"/>
      <c r="H35" s="121"/>
      <c r="I35" s="134"/>
    </row>
    <row r="36" spans="1:9" ht="11.25">
      <c r="A36" s="119"/>
      <c r="B36" s="119"/>
      <c r="C36" s="119"/>
      <c r="D36" s="119"/>
      <c r="E36" s="130" t="s">
        <v>118</v>
      </c>
      <c r="F36" s="119"/>
      <c r="G36" s="119"/>
      <c r="H36" s="119"/>
      <c r="I36" s="132"/>
    </row>
    <row r="37" spans="1:9" ht="11.25">
      <c r="A37" s="135" t="s">
        <v>85</v>
      </c>
      <c r="B37" s="136"/>
      <c r="C37" s="117"/>
      <c r="D37" s="136"/>
      <c r="E37" s="136" t="s">
        <v>119</v>
      </c>
      <c r="F37" s="117"/>
      <c r="G37" s="136" t="s">
        <v>120</v>
      </c>
      <c r="H37" s="136"/>
      <c r="I37" s="144" t="s">
        <v>93</v>
      </c>
    </row>
    <row r="38" spans="1:9" ht="11.25">
      <c r="A38" s="119" t="s">
        <v>121</v>
      </c>
      <c r="B38" s="119"/>
      <c r="C38" s="136"/>
      <c r="D38" s="119"/>
      <c r="E38" s="119" t="s">
        <v>122</v>
      </c>
      <c r="F38" s="136"/>
      <c r="G38" s="119" t="s">
        <v>123</v>
      </c>
      <c r="H38" s="119"/>
      <c r="I38" s="140" t="s">
        <v>93</v>
      </c>
    </row>
    <row r="39" spans="1:9" ht="11.25">
      <c r="A39" s="136" t="s">
        <v>124</v>
      </c>
      <c r="B39" s="136"/>
      <c r="C39" s="136"/>
      <c r="D39" s="136"/>
      <c r="E39" s="136" t="s">
        <v>125</v>
      </c>
      <c r="F39" s="136"/>
      <c r="G39" s="136" t="s">
        <v>126</v>
      </c>
      <c r="H39" s="121"/>
      <c r="I39" s="147">
        <v>845000</v>
      </c>
    </row>
    <row r="40" spans="1:9" ht="11.25">
      <c r="A40" s="133" t="s">
        <v>85</v>
      </c>
      <c r="B40" s="121"/>
      <c r="C40" s="121"/>
      <c r="D40" s="121"/>
      <c r="E40" s="121" t="s">
        <v>127</v>
      </c>
      <c r="F40" s="121"/>
      <c r="G40" s="121" t="s">
        <v>128</v>
      </c>
      <c r="H40" s="117"/>
      <c r="I40" s="148">
        <v>2000000</v>
      </c>
    </row>
    <row r="41" spans="1:9" ht="11.25">
      <c r="A41" s="121"/>
      <c r="B41" s="121"/>
      <c r="C41" s="121"/>
      <c r="D41" s="121"/>
      <c r="E41" s="133"/>
      <c r="F41" s="121"/>
      <c r="G41" s="133" t="s">
        <v>129</v>
      </c>
      <c r="H41" s="133"/>
      <c r="I41" s="134"/>
    </row>
    <row r="42" spans="1:9" ht="11.25">
      <c r="A42" s="135" t="s">
        <v>85</v>
      </c>
      <c r="B42" s="136"/>
      <c r="C42" s="136"/>
      <c r="D42" s="136"/>
      <c r="E42" s="135" t="s">
        <v>49</v>
      </c>
      <c r="F42" s="136"/>
      <c r="G42" s="136" t="s">
        <v>130</v>
      </c>
      <c r="H42" s="136"/>
      <c r="I42" s="138">
        <v>1000000</v>
      </c>
    </row>
    <row r="43" spans="1:9" ht="11.25">
      <c r="A43" s="135" t="s">
        <v>85</v>
      </c>
      <c r="B43" s="136"/>
      <c r="C43" s="136"/>
      <c r="D43" s="136"/>
      <c r="E43" s="135" t="s">
        <v>49</v>
      </c>
      <c r="F43" s="136"/>
      <c r="G43" s="136" t="s">
        <v>131</v>
      </c>
      <c r="H43" s="136"/>
      <c r="I43" s="138">
        <v>800000</v>
      </c>
    </row>
    <row r="44" spans="1:9" ht="11.25">
      <c r="A44" s="135" t="s">
        <v>85</v>
      </c>
      <c r="B44" s="136"/>
      <c r="C44" s="136"/>
      <c r="D44" s="136"/>
      <c r="E44" s="135" t="s">
        <v>49</v>
      </c>
      <c r="F44" s="136"/>
      <c r="G44" s="136" t="s">
        <v>132</v>
      </c>
      <c r="H44" s="136"/>
      <c r="I44" s="138">
        <v>250000</v>
      </c>
    </row>
    <row r="45" spans="1:9" ht="11.25">
      <c r="A45" s="133" t="s">
        <v>85</v>
      </c>
      <c r="B45" s="121"/>
      <c r="C45" s="137"/>
      <c r="D45" s="137"/>
      <c r="E45" s="145" t="s">
        <v>49</v>
      </c>
      <c r="F45" s="137"/>
      <c r="G45" s="136" t="s">
        <v>133</v>
      </c>
      <c r="H45" s="136"/>
      <c r="I45" s="149" t="s">
        <v>134</v>
      </c>
    </row>
    <row r="46" spans="1:9" ht="11.25">
      <c r="A46" s="135" t="s">
        <v>85</v>
      </c>
      <c r="B46" s="136"/>
      <c r="C46" s="150"/>
      <c r="D46" s="150"/>
      <c r="E46" s="150" t="s">
        <v>272</v>
      </c>
      <c r="F46" s="150"/>
      <c r="G46" s="121" t="s">
        <v>135</v>
      </c>
      <c r="H46" s="121"/>
      <c r="I46" s="134">
        <v>1000000</v>
      </c>
    </row>
    <row r="47" spans="1:9" ht="11.25">
      <c r="A47" s="135" t="s">
        <v>85</v>
      </c>
      <c r="B47" s="136"/>
      <c r="C47" s="136"/>
      <c r="D47" s="136"/>
      <c r="E47" s="135" t="s">
        <v>49</v>
      </c>
      <c r="F47" s="136"/>
      <c r="G47" s="136" t="s">
        <v>136</v>
      </c>
      <c r="H47" s="136"/>
      <c r="I47" s="138">
        <v>1700000</v>
      </c>
    </row>
    <row r="48" spans="1:9" ht="11.25">
      <c r="A48" s="135" t="s">
        <v>85</v>
      </c>
      <c r="B48" s="136"/>
      <c r="C48" s="136"/>
      <c r="D48" s="136"/>
      <c r="E48" s="135" t="s">
        <v>49</v>
      </c>
      <c r="F48" s="136"/>
      <c r="G48" s="136" t="s">
        <v>137</v>
      </c>
      <c r="H48" s="136"/>
      <c r="I48" s="138">
        <v>1200000</v>
      </c>
    </row>
    <row r="49" spans="1:9" ht="11.25">
      <c r="A49" s="135" t="s">
        <v>85</v>
      </c>
      <c r="B49" s="136"/>
      <c r="C49" s="136"/>
      <c r="D49" s="136"/>
      <c r="E49" s="135" t="s">
        <v>49</v>
      </c>
      <c r="F49" s="136"/>
      <c r="G49" s="136" t="s">
        <v>138</v>
      </c>
      <c r="H49" s="136"/>
      <c r="I49" s="138">
        <v>600000</v>
      </c>
    </row>
    <row r="50" spans="1:9" ht="11.25">
      <c r="A50" s="135" t="s">
        <v>85</v>
      </c>
      <c r="B50" s="136"/>
      <c r="C50" s="136"/>
      <c r="D50" s="136"/>
      <c r="E50" s="135" t="s">
        <v>49</v>
      </c>
      <c r="F50" s="136"/>
      <c r="G50" s="136" t="s">
        <v>139</v>
      </c>
      <c r="H50" s="136"/>
      <c r="I50" s="138">
        <v>400000</v>
      </c>
    </row>
    <row r="51" spans="1:9" ht="11.25">
      <c r="A51" s="133" t="s">
        <v>85</v>
      </c>
      <c r="B51" s="121"/>
      <c r="C51" s="121"/>
      <c r="D51" s="121"/>
      <c r="E51" s="121" t="s">
        <v>284</v>
      </c>
      <c r="F51" s="121"/>
      <c r="G51" s="121" t="s">
        <v>140</v>
      </c>
      <c r="H51" s="121"/>
      <c r="I51" s="134">
        <v>1220000</v>
      </c>
    </row>
    <row r="52" spans="1:9" ht="11.25">
      <c r="A52" s="135" t="s">
        <v>85</v>
      </c>
      <c r="B52" s="136"/>
      <c r="C52" s="136"/>
      <c r="D52" s="136"/>
      <c r="E52" s="135" t="s">
        <v>49</v>
      </c>
      <c r="F52" s="136"/>
      <c r="G52" s="136" t="s">
        <v>141</v>
      </c>
      <c r="H52" s="136"/>
      <c r="I52" s="138">
        <v>1300000</v>
      </c>
    </row>
    <row r="53" spans="1:9" ht="11.25">
      <c r="A53" s="135" t="s">
        <v>85</v>
      </c>
      <c r="B53" s="136"/>
      <c r="C53" s="136"/>
      <c r="D53" s="136"/>
      <c r="E53" s="135" t="s">
        <v>49</v>
      </c>
      <c r="F53" s="136"/>
      <c r="G53" s="136" t="s">
        <v>142</v>
      </c>
      <c r="H53" s="136"/>
      <c r="I53" s="138">
        <v>850000</v>
      </c>
    </row>
    <row r="54" spans="1:9" ht="11.25">
      <c r="A54" s="135" t="s">
        <v>85</v>
      </c>
      <c r="B54" s="136"/>
      <c r="C54" s="136"/>
      <c r="D54" s="136"/>
      <c r="E54" s="135" t="s">
        <v>49</v>
      </c>
      <c r="F54" s="136"/>
      <c r="G54" s="151" t="s">
        <v>317</v>
      </c>
      <c r="H54" s="151"/>
      <c r="I54" s="152">
        <v>350000</v>
      </c>
    </row>
    <row r="55" spans="1:9" ht="11.25">
      <c r="A55" s="136" t="s">
        <v>143</v>
      </c>
      <c r="B55" s="136"/>
      <c r="C55" s="136"/>
      <c r="D55" s="136"/>
      <c r="E55" s="136" t="s">
        <v>144</v>
      </c>
      <c r="F55" s="136"/>
      <c r="G55" s="136" t="s">
        <v>145</v>
      </c>
      <c r="H55" s="136"/>
      <c r="I55" s="141" t="s">
        <v>93</v>
      </c>
    </row>
    <row r="56" spans="1:9" ht="11.25">
      <c r="A56" s="135" t="s">
        <v>85</v>
      </c>
      <c r="B56" s="136"/>
      <c r="C56" s="136"/>
      <c r="D56" s="136"/>
      <c r="E56" s="136" t="s">
        <v>146</v>
      </c>
      <c r="F56" s="136"/>
      <c r="G56" s="136" t="s">
        <v>147</v>
      </c>
      <c r="H56" s="136"/>
      <c r="I56" s="141" t="s">
        <v>93</v>
      </c>
    </row>
    <row r="57" spans="1:9" ht="11.25">
      <c r="A57" s="121" t="s">
        <v>148</v>
      </c>
      <c r="B57" s="121"/>
      <c r="C57" s="121"/>
      <c r="D57" s="121"/>
      <c r="E57" s="121" t="s">
        <v>285</v>
      </c>
      <c r="F57" s="121"/>
      <c r="G57" s="121" t="s">
        <v>316</v>
      </c>
      <c r="H57" s="121"/>
      <c r="I57" s="134">
        <v>650000</v>
      </c>
    </row>
    <row r="58" spans="1:9" ht="11.25">
      <c r="A58" s="119"/>
      <c r="B58" s="119"/>
      <c r="C58" s="119"/>
      <c r="D58" s="119"/>
      <c r="E58" s="130" t="s">
        <v>149</v>
      </c>
      <c r="F58" s="119"/>
      <c r="G58" s="119"/>
      <c r="H58" s="119"/>
      <c r="I58" s="132"/>
    </row>
    <row r="59" spans="1:9" ht="11.25">
      <c r="A59" s="154" t="s">
        <v>10</v>
      </c>
      <c r="B59" s="153"/>
      <c r="C59" s="153"/>
      <c r="D59" s="121"/>
      <c r="E59" s="122"/>
      <c r="F59" s="123"/>
      <c r="G59" s="122"/>
      <c r="H59" s="122"/>
      <c r="I59" s="122"/>
    </row>
    <row r="60" spans="1:9" ht="11.25">
      <c r="A60" s="127" t="s">
        <v>150</v>
      </c>
      <c r="B60" s="125"/>
      <c r="C60" s="125"/>
      <c r="D60" s="125"/>
      <c r="E60" s="125" t="s">
        <v>77</v>
      </c>
      <c r="F60" s="125"/>
      <c r="G60" s="125" t="s">
        <v>151</v>
      </c>
      <c r="H60" s="125"/>
      <c r="I60" s="155">
        <v>17000</v>
      </c>
    </row>
    <row r="61" spans="1:9" ht="11.25">
      <c r="A61" s="156"/>
      <c r="B61" s="156"/>
      <c r="C61" s="156"/>
      <c r="D61" s="156"/>
      <c r="E61" s="157" t="s">
        <v>79</v>
      </c>
      <c r="F61" s="156"/>
      <c r="G61" s="156"/>
      <c r="H61" s="156"/>
      <c r="I61" s="158" t="s">
        <v>3</v>
      </c>
    </row>
    <row r="62" spans="1:9" ht="11.25">
      <c r="A62" s="135" t="s">
        <v>152</v>
      </c>
      <c r="B62" s="136"/>
      <c r="C62" s="136"/>
      <c r="D62" s="136"/>
      <c r="E62" s="135" t="s">
        <v>49</v>
      </c>
      <c r="F62" s="136"/>
      <c r="G62" s="136" t="s">
        <v>78</v>
      </c>
      <c r="H62" s="136"/>
      <c r="I62" s="138">
        <v>1400</v>
      </c>
    </row>
    <row r="63" spans="1:9" ht="11.25">
      <c r="A63" s="216" t="s">
        <v>51</v>
      </c>
      <c r="B63" s="216"/>
      <c r="C63" s="216"/>
      <c r="D63" s="216"/>
      <c r="E63" s="216"/>
      <c r="F63" s="216"/>
      <c r="G63" s="216"/>
      <c r="H63" s="216"/>
      <c r="I63" s="216"/>
    </row>
    <row r="64" spans="1:9" ht="11.25">
      <c r="A64" s="216"/>
      <c r="B64" s="216"/>
      <c r="C64" s="216"/>
      <c r="D64" s="216"/>
      <c r="E64" s="216"/>
      <c r="F64" s="216"/>
      <c r="G64" s="216"/>
      <c r="H64" s="216"/>
      <c r="I64" s="216"/>
    </row>
    <row r="65" spans="1:9" ht="11.25">
      <c r="A65" s="216"/>
      <c r="B65" s="216"/>
      <c r="C65" s="216"/>
      <c r="D65" s="216"/>
      <c r="E65" s="216"/>
      <c r="F65" s="216"/>
      <c r="G65" s="216"/>
      <c r="H65" s="216"/>
      <c r="I65" s="216"/>
    </row>
    <row r="66" spans="1:9" ht="11.25">
      <c r="A66" s="219" t="s">
        <v>298</v>
      </c>
      <c r="B66" s="219"/>
      <c r="C66" s="219"/>
      <c r="D66" s="219"/>
      <c r="E66" s="219"/>
      <c r="F66" s="219"/>
      <c r="G66" s="219"/>
      <c r="H66" s="219"/>
      <c r="I66" s="219"/>
    </row>
    <row r="67" spans="1:9" ht="11.25">
      <c r="A67" s="219" t="s">
        <v>70</v>
      </c>
      <c r="B67" s="219"/>
      <c r="C67" s="219"/>
      <c r="D67" s="219"/>
      <c r="E67" s="219"/>
      <c r="F67" s="219"/>
      <c r="G67" s="219"/>
      <c r="H67" s="219"/>
      <c r="I67" s="219"/>
    </row>
    <row r="68" spans="1:9" ht="11.25">
      <c r="A68" s="219"/>
      <c r="B68" s="219"/>
      <c r="C68" s="219"/>
      <c r="D68" s="219"/>
      <c r="E68" s="219"/>
      <c r="F68" s="219"/>
      <c r="G68" s="219"/>
      <c r="H68" s="219"/>
      <c r="I68" s="219"/>
    </row>
    <row r="69" spans="1:9" ht="11.25">
      <c r="A69" s="219" t="s">
        <v>1</v>
      </c>
      <c r="B69" s="219"/>
      <c r="C69" s="219"/>
      <c r="D69" s="219"/>
      <c r="E69" s="219"/>
      <c r="F69" s="219"/>
      <c r="G69" s="219"/>
      <c r="H69" s="219"/>
      <c r="I69" s="219"/>
    </row>
    <row r="70" spans="1:9" ht="11.25">
      <c r="A70" s="217"/>
      <c r="B70" s="217"/>
      <c r="C70" s="217"/>
      <c r="D70" s="217"/>
      <c r="E70" s="217"/>
      <c r="F70" s="217"/>
      <c r="G70" s="217"/>
      <c r="H70" s="217"/>
      <c r="I70" s="217"/>
    </row>
    <row r="71" spans="1:9" ht="11.25">
      <c r="A71" s="219"/>
      <c r="B71" s="219"/>
      <c r="C71" s="219"/>
      <c r="D71" s="121"/>
      <c r="E71" s="122" t="s">
        <v>3</v>
      </c>
      <c r="F71" s="123"/>
      <c r="G71" s="122" t="s">
        <v>3</v>
      </c>
      <c r="H71" s="122"/>
      <c r="I71" s="123" t="s">
        <v>71</v>
      </c>
    </row>
    <row r="72" spans="1:9" ht="11.25">
      <c r="A72" s="217" t="s">
        <v>72</v>
      </c>
      <c r="B72" s="217"/>
      <c r="C72" s="217"/>
      <c r="D72" s="119"/>
      <c r="E72" s="115" t="s">
        <v>73</v>
      </c>
      <c r="F72" s="120"/>
      <c r="G72" s="115" t="s">
        <v>74</v>
      </c>
      <c r="H72" s="115"/>
      <c r="I72" s="115" t="s">
        <v>75</v>
      </c>
    </row>
    <row r="73" spans="1:9" ht="11.25">
      <c r="A73" s="218" t="s">
        <v>273</v>
      </c>
      <c r="B73" s="218"/>
      <c r="C73" s="218"/>
      <c r="D73" s="121"/>
      <c r="E73" s="122"/>
      <c r="F73" s="123"/>
      <c r="G73" s="122"/>
      <c r="H73" s="122"/>
      <c r="I73" s="122"/>
    </row>
    <row r="74" spans="1:9" ht="11.25">
      <c r="A74" s="121" t="s">
        <v>153</v>
      </c>
      <c r="B74" s="121"/>
      <c r="C74" s="121"/>
      <c r="D74" s="121"/>
      <c r="E74" s="121" t="s">
        <v>154</v>
      </c>
      <c r="F74" s="121"/>
      <c r="G74" s="121" t="s">
        <v>155</v>
      </c>
      <c r="H74" s="121"/>
      <c r="I74" s="134">
        <v>50000</v>
      </c>
    </row>
    <row r="75" spans="1:9" ht="11.25">
      <c r="A75" s="121"/>
      <c r="B75" s="121"/>
      <c r="C75" s="121"/>
      <c r="D75" s="121"/>
      <c r="E75" s="133" t="s">
        <v>156</v>
      </c>
      <c r="F75" s="121"/>
      <c r="G75" s="121"/>
      <c r="H75" s="121"/>
      <c r="I75" s="134" t="s">
        <v>2</v>
      </c>
    </row>
    <row r="76" spans="1:9" ht="11.25">
      <c r="A76" s="119"/>
      <c r="B76" s="119"/>
      <c r="C76" s="119"/>
      <c r="D76" s="119"/>
      <c r="E76" s="130" t="s">
        <v>157</v>
      </c>
      <c r="F76" s="119"/>
      <c r="G76" s="119"/>
      <c r="H76" s="119"/>
      <c r="I76" s="132"/>
    </row>
    <row r="77" spans="1:9" ht="11.25">
      <c r="A77" s="133" t="s">
        <v>85</v>
      </c>
      <c r="B77" s="159"/>
      <c r="C77" s="159"/>
      <c r="D77" s="159"/>
      <c r="E77" s="159" t="s">
        <v>158</v>
      </c>
      <c r="F77" s="159"/>
      <c r="G77" s="159" t="s">
        <v>159</v>
      </c>
      <c r="H77" s="159"/>
      <c r="I77" s="160">
        <v>18000</v>
      </c>
    </row>
    <row r="78" spans="1:9" ht="11.25">
      <c r="A78" s="159"/>
      <c r="B78" s="159"/>
      <c r="C78" s="159"/>
      <c r="D78" s="159"/>
      <c r="E78" s="161" t="s">
        <v>275</v>
      </c>
      <c r="F78" s="159"/>
      <c r="G78" s="161" t="s">
        <v>160</v>
      </c>
      <c r="H78" s="161"/>
      <c r="I78" s="162" t="s">
        <v>3</v>
      </c>
    </row>
    <row r="79" spans="1:9" ht="11.25">
      <c r="A79" s="163"/>
      <c r="B79" s="163"/>
      <c r="C79" s="163"/>
      <c r="D79" s="163"/>
      <c r="E79" s="164" t="s">
        <v>161</v>
      </c>
      <c r="F79" s="163"/>
      <c r="G79" s="164"/>
      <c r="H79" s="164"/>
      <c r="I79" s="165"/>
    </row>
    <row r="80" spans="1:9" ht="11.25">
      <c r="A80" s="133" t="s">
        <v>85</v>
      </c>
      <c r="B80" s="121"/>
      <c r="C80" s="121"/>
      <c r="D80" s="121"/>
      <c r="E80" s="121" t="s">
        <v>162</v>
      </c>
      <c r="F80" s="121"/>
      <c r="G80" s="121" t="s">
        <v>163</v>
      </c>
      <c r="H80" s="121"/>
      <c r="I80" s="134">
        <v>4500</v>
      </c>
    </row>
    <row r="81" spans="1:9" ht="11.25">
      <c r="A81" s="119"/>
      <c r="B81" s="119"/>
      <c r="C81" s="119"/>
      <c r="D81" s="119"/>
      <c r="E81" s="130" t="s">
        <v>274</v>
      </c>
      <c r="F81" s="119"/>
      <c r="G81" s="119"/>
      <c r="H81" s="119"/>
      <c r="I81" s="132" t="s">
        <v>3</v>
      </c>
    </row>
    <row r="82" spans="1:9" ht="11.25">
      <c r="A82" s="117" t="s">
        <v>164</v>
      </c>
      <c r="B82" s="117"/>
      <c r="C82" s="117"/>
      <c r="D82" s="117"/>
      <c r="E82" s="117" t="s">
        <v>165</v>
      </c>
      <c r="F82" s="117"/>
      <c r="G82" s="117" t="s">
        <v>291</v>
      </c>
      <c r="H82" s="117"/>
      <c r="I82" s="129">
        <v>120000</v>
      </c>
    </row>
    <row r="83" spans="1:9" ht="11.25">
      <c r="A83" s="119"/>
      <c r="B83" s="119"/>
      <c r="C83" s="119"/>
      <c r="D83" s="119"/>
      <c r="E83" s="130" t="s">
        <v>166</v>
      </c>
      <c r="F83" s="119"/>
      <c r="G83" s="119"/>
      <c r="H83" s="119"/>
      <c r="I83" s="132"/>
    </row>
    <row r="84" spans="1:9" ht="11.25">
      <c r="A84" s="121" t="s">
        <v>18</v>
      </c>
      <c r="B84" s="121"/>
      <c r="C84" s="121"/>
      <c r="D84" s="121"/>
      <c r="E84" s="121" t="s">
        <v>167</v>
      </c>
      <c r="F84" s="121"/>
      <c r="G84" s="121" t="s">
        <v>168</v>
      </c>
      <c r="H84" s="121"/>
      <c r="I84" s="134">
        <v>3</v>
      </c>
    </row>
    <row r="85" spans="1:9" ht="11.25">
      <c r="A85" s="119"/>
      <c r="B85" s="119"/>
      <c r="C85" s="119"/>
      <c r="D85" s="119"/>
      <c r="E85" s="130" t="s">
        <v>169</v>
      </c>
      <c r="F85" s="119"/>
      <c r="G85" s="119"/>
      <c r="H85" s="119"/>
      <c r="I85" s="132"/>
    </row>
    <row r="86" spans="1:9" ht="11.25">
      <c r="A86" s="117" t="s">
        <v>170</v>
      </c>
      <c r="B86" s="117"/>
      <c r="C86" s="166" t="s">
        <v>171</v>
      </c>
      <c r="D86" s="166"/>
      <c r="E86" s="117" t="s">
        <v>114</v>
      </c>
      <c r="F86" s="117"/>
      <c r="G86" s="117" t="s">
        <v>172</v>
      </c>
      <c r="H86" s="117"/>
      <c r="I86" s="129">
        <v>12</v>
      </c>
    </row>
    <row r="87" spans="1:9" ht="11.25">
      <c r="A87" s="119"/>
      <c r="B87" s="119"/>
      <c r="C87" s="140" t="s">
        <v>173</v>
      </c>
      <c r="D87" s="119"/>
      <c r="E87" s="130" t="s">
        <v>274</v>
      </c>
      <c r="F87" s="119"/>
      <c r="G87" s="119"/>
      <c r="H87" s="119"/>
      <c r="I87" s="132"/>
    </row>
    <row r="88" spans="1:9" ht="11.25">
      <c r="A88" s="136" t="s">
        <v>26</v>
      </c>
      <c r="B88" s="136"/>
      <c r="C88" s="141"/>
      <c r="D88" s="121"/>
      <c r="E88" s="133"/>
      <c r="F88" s="121"/>
      <c r="G88" s="121"/>
      <c r="H88" s="121"/>
      <c r="I88" s="134"/>
    </row>
    <row r="89" spans="1:9" ht="11.25">
      <c r="A89" s="142" t="s">
        <v>174</v>
      </c>
      <c r="B89" s="117"/>
      <c r="C89" s="117"/>
      <c r="D89" s="121"/>
      <c r="E89" s="121" t="s">
        <v>175</v>
      </c>
      <c r="F89" s="121"/>
      <c r="G89" s="121" t="s">
        <v>176</v>
      </c>
      <c r="H89" s="121"/>
      <c r="I89" s="167">
        <v>29900</v>
      </c>
    </row>
    <row r="90" spans="1:9" ht="11.25">
      <c r="A90" s="130"/>
      <c r="B90" s="119"/>
      <c r="C90" s="119"/>
      <c r="D90" s="119"/>
      <c r="E90" s="130" t="s">
        <v>276</v>
      </c>
      <c r="F90" s="119"/>
      <c r="G90" s="119"/>
      <c r="H90" s="119"/>
      <c r="I90" s="132" t="s">
        <v>3</v>
      </c>
    </row>
    <row r="91" spans="1:9" ht="11.25">
      <c r="A91" s="168" t="s">
        <v>85</v>
      </c>
      <c r="B91" s="121"/>
      <c r="C91" s="121"/>
      <c r="D91" s="121"/>
      <c r="E91" s="117" t="s">
        <v>296</v>
      </c>
      <c r="F91" s="121"/>
      <c r="G91" s="121" t="s">
        <v>177</v>
      </c>
      <c r="H91" s="121"/>
      <c r="I91" s="134">
        <v>73000</v>
      </c>
    </row>
    <row r="92" spans="1:9" ht="11.25">
      <c r="A92" s="130"/>
      <c r="B92" s="119"/>
      <c r="C92" s="119"/>
      <c r="D92" s="119"/>
      <c r="E92" s="130" t="s">
        <v>297</v>
      </c>
      <c r="F92" s="119"/>
      <c r="G92" s="119"/>
      <c r="H92" s="119"/>
      <c r="I92" s="132" t="s">
        <v>2</v>
      </c>
    </row>
    <row r="93" spans="1:9" ht="11.25">
      <c r="A93" s="133" t="s">
        <v>299</v>
      </c>
      <c r="B93" s="121"/>
      <c r="C93" s="121"/>
      <c r="D93" s="121"/>
      <c r="E93" s="121" t="s">
        <v>178</v>
      </c>
      <c r="F93" s="121"/>
      <c r="G93" s="169" t="s">
        <v>179</v>
      </c>
      <c r="H93" s="169"/>
      <c r="I93" s="134">
        <v>70000</v>
      </c>
    </row>
    <row r="94" spans="1:9" ht="11.25">
      <c r="A94" s="119"/>
      <c r="B94" s="119"/>
      <c r="C94" s="119"/>
      <c r="D94" s="119"/>
      <c r="E94" s="130" t="s">
        <v>180</v>
      </c>
      <c r="F94" s="119"/>
      <c r="G94" s="170" t="s">
        <v>3</v>
      </c>
      <c r="H94" s="170"/>
      <c r="I94" s="132"/>
    </row>
    <row r="95" spans="1:9" ht="11.25">
      <c r="A95" s="121" t="s">
        <v>181</v>
      </c>
      <c r="B95" s="121"/>
      <c r="C95" s="121"/>
      <c r="D95" s="121"/>
      <c r="E95" s="121" t="s">
        <v>182</v>
      </c>
      <c r="F95" s="121"/>
      <c r="G95" s="121" t="s">
        <v>183</v>
      </c>
      <c r="H95" s="121"/>
      <c r="I95" s="134">
        <v>14000</v>
      </c>
    </row>
    <row r="96" spans="1:9" ht="11.25">
      <c r="A96" s="121"/>
      <c r="B96" s="121"/>
      <c r="C96" s="121"/>
      <c r="D96" s="121"/>
      <c r="E96" s="133" t="s">
        <v>278</v>
      </c>
      <c r="F96" s="121"/>
      <c r="G96" s="121"/>
      <c r="H96" s="121"/>
      <c r="I96" s="134" t="s">
        <v>2</v>
      </c>
    </row>
    <row r="97" spans="1:9" ht="11.25">
      <c r="A97" s="119"/>
      <c r="B97" s="119"/>
      <c r="C97" s="119"/>
      <c r="D97" s="119"/>
      <c r="E97" s="130" t="s">
        <v>277</v>
      </c>
      <c r="F97" s="119"/>
      <c r="G97" s="119"/>
      <c r="H97" s="119"/>
      <c r="I97" s="132"/>
    </row>
    <row r="98" spans="1:9" ht="11.25">
      <c r="A98" s="124" t="s">
        <v>184</v>
      </c>
      <c r="B98" s="123"/>
      <c r="C98" s="121"/>
      <c r="D98" s="121"/>
      <c r="E98" s="124" t="s">
        <v>185</v>
      </c>
      <c r="F98" s="123"/>
      <c r="G98" s="124" t="s">
        <v>186</v>
      </c>
      <c r="H98" s="124"/>
      <c r="I98" s="134">
        <v>20000</v>
      </c>
    </row>
    <row r="99" spans="1:9" ht="11.25">
      <c r="A99" s="171"/>
      <c r="B99" s="172"/>
      <c r="C99" s="137"/>
      <c r="D99" s="137"/>
      <c r="E99" s="145" t="s">
        <v>187</v>
      </c>
      <c r="F99" s="172"/>
      <c r="G99" s="171"/>
      <c r="H99" s="171"/>
      <c r="I99" s="173"/>
    </row>
    <row r="100" spans="1:9" ht="11.25">
      <c r="A100" s="174" t="s">
        <v>85</v>
      </c>
      <c r="B100" s="175"/>
      <c r="C100" s="150"/>
      <c r="D100" s="150"/>
      <c r="E100" s="176" t="s">
        <v>188</v>
      </c>
      <c r="F100" s="176"/>
      <c r="G100" s="176" t="s">
        <v>189</v>
      </c>
      <c r="H100" s="176"/>
      <c r="I100" s="177" t="s">
        <v>93</v>
      </c>
    </row>
    <row r="101" spans="1:9" ht="11.25">
      <c r="A101" s="119"/>
      <c r="B101" s="120"/>
      <c r="C101" s="119"/>
      <c r="D101" s="119"/>
      <c r="E101" s="178"/>
      <c r="F101" s="178"/>
      <c r="G101" s="130" t="s">
        <v>190</v>
      </c>
      <c r="H101" s="130"/>
      <c r="I101" s="140"/>
    </row>
    <row r="102" spans="1:9" ht="11.25">
      <c r="A102" s="121" t="s">
        <v>191</v>
      </c>
      <c r="B102" s="121"/>
      <c r="C102" s="179" t="s">
        <v>192</v>
      </c>
      <c r="D102" s="121"/>
      <c r="E102" s="121" t="s">
        <v>193</v>
      </c>
      <c r="F102" s="121"/>
      <c r="G102" s="121" t="s">
        <v>194</v>
      </c>
      <c r="H102" s="121"/>
      <c r="I102" s="134">
        <v>47000</v>
      </c>
    </row>
    <row r="103" spans="1:9" ht="11.25">
      <c r="A103" s="130" t="s">
        <v>195</v>
      </c>
      <c r="B103" s="119"/>
      <c r="C103" s="140" t="s">
        <v>196</v>
      </c>
      <c r="D103" s="140"/>
      <c r="E103" s="130" t="s">
        <v>197</v>
      </c>
      <c r="F103" s="119"/>
      <c r="G103" s="119"/>
      <c r="H103" s="119"/>
      <c r="I103" s="132"/>
    </row>
    <row r="104" spans="1:9" ht="11.25">
      <c r="A104" s="135" t="s">
        <v>85</v>
      </c>
      <c r="B104" s="136"/>
      <c r="C104" s="141" t="s">
        <v>49</v>
      </c>
      <c r="D104" s="141"/>
      <c r="E104" s="135" t="s">
        <v>49</v>
      </c>
      <c r="F104" s="136"/>
      <c r="G104" s="136" t="s">
        <v>198</v>
      </c>
      <c r="H104" s="136"/>
      <c r="I104" s="138">
        <v>9500</v>
      </c>
    </row>
    <row r="105" spans="1:9" ht="11.25">
      <c r="A105" s="121" t="s">
        <v>199</v>
      </c>
      <c r="B105" s="121"/>
      <c r="C105" s="179" t="s">
        <v>3</v>
      </c>
      <c r="D105" s="179"/>
      <c r="E105" s="121" t="s">
        <v>281</v>
      </c>
      <c r="F105" s="121"/>
      <c r="G105" s="124" t="s">
        <v>200</v>
      </c>
      <c r="H105" s="124"/>
      <c r="I105" s="134">
        <v>10000000</v>
      </c>
    </row>
    <row r="106" spans="1:9" ht="11.25">
      <c r="A106" s="119"/>
      <c r="B106" s="119"/>
      <c r="C106" s="140"/>
      <c r="D106" s="140"/>
      <c r="E106" s="130"/>
      <c r="F106" s="119"/>
      <c r="G106" s="130" t="s">
        <v>201</v>
      </c>
      <c r="H106" s="130"/>
      <c r="I106" s="180"/>
    </row>
    <row r="107" spans="1:9" ht="11.25">
      <c r="A107" s="133" t="s">
        <v>85</v>
      </c>
      <c r="B107" s="121"/>
      <c r="C107" s="179" t="s">
        <v>3</v>
      </c>
      <c r="D107" s="179"/>
      <c r="E107" s="133" t="s">
        <v>49</v>
      </c>
      <c r="F107" s="121"/>
      <c r="G107" s="124" t="s">
        <v>202</v>
      </c>
      <c r="H107" s="124"/>
      <c r="I107" s="134">
        <v>6000000</v>
      </c>
    </row>
    <row r="108" spans="1:9" ht="11.25">
      <c r="A108" s="119"/>
      <c r="B108" s="119"/>
      <c r="C108" s="140"/>
      <c r="D108" s="140"/>
      <c r="E108" s="130"/>
      <c r="F108" s="119"/>
      <c r="G108" s="130" t="s">
        <v>201</v>
      </c>
      <c r="H108" s="130"/>
      <c r="I108" s="181"/>
    </row>
    <row r="109" spans="1:9" ht="11.25">
      <c r="A109" s="133" t="s">
        <v>85</v>
      </c>
      <c r="B109" s="121"/>
      <c r="C109" s="179" t="s">
        <v>3</v>
      </c>
      <c r="D109" s="179"/>
      <c r="E109" s="133" t="s">
        <v>49</v>
      </c>
      <c r="F109" s="121"/>
      <c r="G109" s="124" t="s">
        <v>292</v>
      </c>
      <c r="H109" s="124"/>
      <c r="I109" s="129">
        <v>4000000</v>
      </c>
    </row>
    <row r="110" spans="1:9" ht="11.25">
      <c r="A110" s="137"/>
      <c r="B110" s="137"/>
      <c r="C110" s="182"/>
      <c r="D110" s="182"/>
      <c r="E110" s="145"/>
      <c r="F110" s="137"/>
      <c r="G110" s="145" t="s">
        <v>203</v>
      </c>
      <c r="H110" s="145"/>
      <c r="I110" s="181"/>
    </row>
    <row r="111" spans="1:9" ht="11.25">
      <c r="A111" s="174" t="s">
        <v>85</v>
      </c>
      <c r="B111" s="121"/>
      <c r="C111" s="179" t="s">
        <v>3</v>
      </c>
      <c r="D111" s="179"/>
      <c r="E111" s="133" t="s">
        <v>49</v>
      </c>
      <c r="F111" s="121"/>
      <c r="G111" s="124" t="s">
        <v>204</v>
      </c>
      <c r="H111" s="124"/>
      <c r="I111" s="129">
        <v>3000000</v>
      </c>
    </row>
    <row r="112" spans="1:9" ht="11.25">
      <c r="A112" s="130" t="s">
        <v>3</v>
      </c>
      <c r="B112" s="130"/>
      <c r="C112" s="130" t="s">
        <v>3</v>
      </c>
      <c r="D112" s="130"/>
      <c r="E112" s="130" t="s">
        <v>3</v>
      </c>
      <c r="F112" s="130"/>
      <c r="G112" s="130" t="s">
        <v>205</v>
      </c>
      <c r="H112" s="130"/>
      <c r="I112" s="180"/>
    </row>
    <row r="113" spans="1:9" ht="11.25">
      <c r="A113" s="133" t="s">
        <v>85</v>
      </c>
      <c r="B113" s="121"/>
      <c r="C113" s="179" t="s">
        <v>3</v>
      </c>
      <c r="D113" s="179"/>
      <c r="E113" s="133" t="s">
        <v>49</v>
      </c>
      <c r="F113" s="121"/>
      <c r="G113" s="124" t="s">
        <v>206</v>
      </c>
      <c r="H113" s="124"/>
      <c r="I113" s="134">
        <v>2000000</v>
      </c>
    </row>
    <row r="114" spans="1:9" ht="11.25">
      <c r="A114" s="119"/>
      <c r="B114" s="119"/>
      <c r="C114" s="140"/>
      <c r="D114" s="140"/>
      <c r="E114" s="130"/>
      <c r="F114" s="119"/>
      <c r="G114" s="130" t="s">
        <v>201</v>
      </c>
      <c r="H114" s="130"/>
      <c r="I114" s="180"/>
    </row>
    <row r="115" spans="1:9" ht="12.75">
      <c r="A115" s="121" t="s">
        <v>300</v>
      </c>
      <c r="B115" s="121"/>
      <c r="C115" s="179"/>
      <c r="D115" s="179"/>
      <c r="E115" s="121" t="s">
        <v>207</v>
      </c>
      <c r="F115" s="121"/>
      <c r="G115" s="124" t="s">
        <v>208</v>
      </c>
      <c r="H115" s="124"/>
      <c r="I115" s="167">
        <v>330000</v>
      </c>
    </row>
    <row r="116" spans="1:9" ht="11.25">
      <c r="A116" s="119"/>
      <c r="B116" s="119"/>
      <c r="C116" s="140"/>
      <c r="D116" s="140"/>
      <c r="E116" s="130" t="s">
        <v>286</v>
      </c>
      <c r="F116" s="119"/>
      <c r="G116" s="178"/>
      <c r="H116" s="178"/>
      <c r="I116" s="132"/>
    </row>
    <row r="117" spans="1:9" ht="11.25">
      <c r="A117" s="135" t="s">
        <v>85</v>
      </c>
      <c r="B117" s="136"/>
      <c r="C117" s="141" t="s">
        <v>3</v>
      </c>
      <c r="D117" s="141"/>
      <c r="E117" s="136" t="s">
        <v>209</v>
      </c>
      <c r="F117" s="136"/>
      <c r="G117" s="154" t="s">
        <v>210</v>
      </c>
      <c r="H117" s="154"/>
      <c r="I117" s="183">
        <v>270000</v>
      </c>
    </row>
    <row r="118" spans="1:9" ht="11.25">
      <c r="A118" s="135" t="s">
        <v>85</v>
      </c>
      <c r="B118" s="136"/>
      <c r="C118" s="141" t="s">
        <v>3</v>
      </c>
      <c r="D118" s="141"/>
      <c r="E118" s="135" t="s">
        <v>49</v>
      </c>
      <c r="F118" s="136"/>
      <c r="G118" s="154" t="s">
        <v>211</v>
      </c>
      <c r="H118" s="154"/>
      <c r="I118" s="183">
        <v>1100000</v>
      </c>
    </row>
    <row r="119" spans="1:9" ht="11.25">
      <c r="A119" s="133" t="s">
        <v>85</v>
      </c>
      <c r="B119" s="121"/>
      <c r="C119" s="179" t="s">
        <v>3</v>
      </c>
      <c r="D119" s="179"/>
      <c r="E119" s="133" t="s">
        <v>49</v>
      </c>
      <c r="F119" s="121"/>
      <c r="G119" s="124" t="s">
        <v>212</v>
      </c>
      <c r="H119" s="124"/>
      <c r="I119" s="167">
        <v>1400000</v>
      </c>
    </row>
    <row r="120" spans="1:9" ht="11.25">
      <c r="A120" s="119"/>
      <c r="B120" s="119"/>
      <c r="C120" s="140"/>
      <c r="D120" s="140"/>
      <c r="E120" s="119"/>
      <c r="F120" s="119"/>
      <c r="G120" s="130" t="s">
        <v>208</v>
      </c>
      <c r="H120" s="130"/>
      <c r="I120" s="184"/>
    </row>
    <row r="121" spans="1:9" ht="11.25">
      <c r="A121" s="121" t="s">
        <v>213</v>
      </c>
      <c r="B121" s="121"/>
      <c r="C121" s="179"/>
      <c r="D121" s="179"/>
      <c r="E121" s="121" t="s">
        <v>214</v>
      </c>
      <c r="F121" s="121"/>
      <c r="G121" s="124" t="s">
        <v>301</v>
      </c>
      <c r="H121" s="124"/>
      <c r="I121" s="134">
        <v>120000</v>
      </c>
    </row>
    <row r="122" spans="1:9" ht="12.75">
      <c r="A122" s="133" t="s">
        <v>263</v>
      </c>
      <c r="B122" s="121"/>
      <c r="C122" s="179"/>
      <c r="D122" s="179"/>
      <c r="E122" s="133" t="s">
        <v>215</v>
      </c>
      <c r="F122" s="121"/>
      <c r="G122" s="124"/>
      <c r="H122" s="124"/>
      <c r="I122" s="134"/>
    </row>
    <row r="123" spans="1:9" ht="11.25">
      <c r="A123" s="119"/>
      <c r="B123" s="119"/>
      <c r="C123" s="140"/>
      <c r="D123" s="140"/>
      <c r="E123" s="130" t="s">
        <v>216</v>
      </c>
      <c r="F123" s="119"/>
      <c r="G123" s="130"/>
      <c r="H123" s="130"/>
      <c r="I123" s="132" t="s">
        <v>3</v>
      </c>
    </row>
    <row r="124" spans="1:9" ht="11.25">
      <c r="A124" s="136" t="s">
        <v>217</v>
      </c>
      <c r="B124" s="136"/>
      <c r="C124" s="141"/>
      <c r="D124" s="179"/>
      <c r="E124" s="133"/>
      <c r="F124" s="121"/>
      <c r="G124" s="133"/>
      <c r="H124" s="133"/>
      <c r="I124" s="134"/>
    </row>
    <row r="125" spans="1:9" ht="11.25">
      <c r="A125" s="133" t="s">
        <v>52</v>
      </c>
      <c r="B125" s="121"/>
      <c r="C125" s="121"/>
      <c r="D125" s="121"/>
      <c r="E125" s="121" t="s">
        <v>287</v>
      </c>
      <c r="F125" s="121"/>
      <c r="G125" s="121" t="s">
        <v>318</v>
      </c>
      <c r="H125" s="121"/>
      <c r="I125" s="134">
        <v>226500</v>
      </c>
    </row>
    <row r="126" spans="1:9" ht="11.25">
      <c r="A126" s="130"/>
      <c r="B126" s="119"/>
      <c r="C126" s="119"/>
      <c r="D126" s="119"/>
      <c r="E126" s="130" t="s">
        <v>305</v>
      </c>
      <c r="F126" s="119"/>
      <c r="G126" s="119"/>
      <c r="H126" s="119"/>
      <c r="I126" s="132"/>
    </row>
    <row r="127" spans="1:9" ht="11.25">
      <c r="A127" s="133" t="s">
        <v>53</v>
      </c>
      <c r="B127" s="121"/>
      <c r="C127" s="121"/>
      <c r="D127" s="121"/>
      <c r="E127" s="121" t="s">
        <v>218</v>
      </c>
      <c r="F127" s="121"/>
      <c r="G127" s="121" t="s">
        <v>219</v>
      </c>
      <c r="H127" s="121"/>
      <c r="I127" s="134">
        <v>30000</v>
      </c>
    </row>
    <row r="128" spans="1:9" ht="11.25">
      <c r="A128" s="121"/>
      <c r="B128" s="121"/>
      <c r="C128" s="121"/>
      <c r="D128" s="121"/>
      <c r="E128" s="133" t="s">
        <v>288</v>
      </c>
      <c r="F128" s="121"/>
      <c r="G128" s="121"/>
      <c r="H128" s="121"/>
      <c r="I128" s="134"/>
    </row>
    <row r="129" spans="1:9" ht="11.25">
      <c r="A129" s="119"/>
      <c r="B129" s="119"/>
      <c r="C129" s="119"/>
      <c r="D129" s="119"/>
      <c r="E129" s="130" t="s">
        <v>220</v>
      </c>
      <c r="F129" s="119"/>
      <c r="G129" s="119"/>
      <c r="H129" s="119"/>
      <c r="I129" s="132"/>
    </row>
    <row r="130" spans="1:9" ht="11.25">
      <c r="A130" s="216" t="s">
        <v>51</v>
      </c>
      <c r="B130" s="216"/>
      <c r="C130" s="216"/>
      <c r="D130" s="216"/>
      <c r="E130" s="216"/>
      <c r="F130" s="216"/>
      <c r="G130" s="216"/>
      <c r="H130" s="216"/>
      <c r="I130" s="216"/>
    </row>
    <row r="131" spans="1:9" ht="11.25">
      <c r="A131" s="216"/>
      <c r="B131" s="216"/>
      <c r="C131" s="216"/>
      <c r="D131" s="216"/>
      <c r="E131" s="216"/>
      <c r="F131" s="216"/>
      <c r="G131" s="216"/>
      <c r="H131" s="216"/>
      <c r="I131" s="216"/>
    </row>
    <row r="132" spans="1:9" ht="11.25">
      <c r="A132" s="219" t="s">
        <v>298</v>
      </c>
      <c r="B132" s="219"/>
      <c r="C132" s="219"/>
      <c r="D132" s="219"/>
      <c r="E132" s="219"/>
      <c r="F132" s="219"/>
      <c r="G132" s="219"/>
      <c r="H132" s="219"/>
      <c r="I132" s="219"/>
    </row>
    <row r="133" spans="1:9" ht="11.25">
      <c r="A133" s="219" t="s">
        <v>70</v>
      </c>
      <c r="B133" s="219"/>
      <c r="C133" s="219"/>
      <c r="D133" s="219"/>
      <c r="E133" s="219"/>
      <c r="F133" s="219"/>
      <c r="G133" s="219"/>
      <c r="H133" s="219"/>
      <c r="I133" s="219"/>
    </row>
    <row r="134" spans="1:9" ht="11.25">
      <c r="A134" s="219"/>
      <c r="B134" s="219"/>
      <c r="C134" s="219"/>
      <c r="D134" s="219"/>
      <c r="E134" s="219"/>
      <c r="F134" s="219"/>
      <c r="G134" s="219"/>
      <c r="H134" s="219"/>
      <c r="I134" s="219"/>
    </row>
    <row r="135" spans="1:9" ht="11.25">
      <c r="A135" s="123" t="s">
        <v>1</v>
      </c>
      <c r="B135" s="123"/>
      <c r="C135" s="123"/>
      <c r="D135" s="123"/>
      <c r="E135" s="123"/>
      <c r="F135" s="123"/>
      <c r="G135" s="123"/>
      <c r="H135" s="123"/>
      <c r="I135" s="123"/>
    </row>
    <row r="136" spans="1:9" ht="11.25">
      <c r="A136" s="217"/>
      <c r="B136" s="217"/>
      <c r="C136" s="217"/>
      <c r="D136" s="217"/>
      <c r="E136" s="217"/>
      <c r="F136" s="217"/>
      <c r="G136" s="217"/>
      <c r="H136" s="217"/>
      <c r="I136" s="217"/>
    </row>
    <row r="137" spans="1:9" ht="11.25">
      <c r="A137" s="121"/>
      <c r="B137" s="121"/>
      <c r="C137" s="121"/>
      <c r="D137" s="121"/>
      <c r="E137" s="123" t="s">
        <v>3</v>
      </c>
      <c r="F137" s="123"/>
      <c r="G137" s="122" t="s">
        <v>3</v>
      </c>
      <c r="H137" s="122"/>
      <c r="I137" s="123" t="s">
        <v>71</v>
      </c>
    </row>
    <row r="138" spans="1:9" ht="11.25">
      <c r="A138" s="217" t="s">
        <v>72</v>
      </c>
      <c r="B138" s="217"/>
      <c r="C138" s="119"/>
      <c r="D138" s="119"/>
      <c r="E138" s="115" t="s">
        <v>73</v>
      </c>
      <c r="F138" s="120"/>
      <c r="G138" s="115" t="s">
        <v>74</v>
      </c>
      <c r="H138" s="115"/>
      <c r="I138" s="115" t="s">
        <v>75</v>
      </c>
    </row>
    <row r="139" spans="1:9" ht="11.25">
      <c r="A139" s="218" t="s">
        <v>273</v>
      </c>
      <c r="B139" s="218"/>
      <c r="C139" s="218"/>
      <c r="D139" s="121"/>
      <c r="E139" s="122"/>
      <c r="F139" s="123"/>
      <c r="G139" s="122"/>
      <c r="H139" s="122"/>
      <c r="I139" s="122"/>
    </row>
    <row r="140" spans="1:9" ht="11.25">
      <c r="A140" s="121" t="s">
        <v>221</v>
      </c>
      <c r="B140" s="121"/>
      <c r="C140" s="179" t="s">
        <v>222</v>
      </c>
      <c r="D140" s="179"/>
      <c r="E140" s="121" t="s">
        <v>279</v>
      </c>
      <c r="F140" s="121"/>
      <c r="G140" s="121" t="s">
        <v>295</v>
      </c>
      <c r="H140" s="121"/>
      <c r="I140" s="134">
        <v>800</v>
      </c>
    </row>
    <row r="141" spans="1:9" ht="11.25">
      <c r="A141" s="119"/>
      <c r="B141" s="119"/>
      <c r="C141" s="140" t="s">
        <v>19</v>
      </c>
      <c r="D141" s="119"/>
      <c r="E141" s="130" t="s">
        <v>280</v>
      </c>
      <c r="F141" s="119"/>
      <c r="G141" s="130" t="s">
        <v>294</v>
      </c>
      <c r="H141" s="119"/>
      <c r="I141" s="132" t="s">
        <v>2</v>
      </c>
    </row>
    <row r="142" spans="1:9" ht="11.25">
      <c r="A142" s="137" t="s">
        <v>223</v>
      </c>
      <c r="B142" s="137"/>
      <c r="C142" s="137"/>
      <c r="D142" s="121"/>
      <c r="E142" s="133"/>
      <c r="F142" s="121"/>
      <c r="G142" s="121"/>
      <c r="H142" s="121"/>
      <c r="I142" s="134"/>
    </row>
    <row r="143" spans="1:9" ht="11.25">
      <c r="A143" s="133" t="s">
        <v>224</v>
      </c>
      <c r="B143" s="121"/>
      <c r="C143" s="121"/>
      <c r="D143" s="121"/>
      <c r="E143" s="121" t="s">
        <v>225</v>
      </c>
      <c r="F143" s="121"/>
      <c r="G143" s="121" t="s">
        <v>208</v>
      </c>
      <c r="H143" s="121"/>
      <c r="I143" s="134">
        <v>300000</v>
      </c>
    </row>
    <row r="144" spans="1:9" ht="11.25">
      <c r="A144" s="121"/>
      <c r="B144" s="121"/>
      <c r="C144" s="121"/>
      <c r="D144" s="121"/>
      <c r="E144" s="133" t="s">
        <v>226</v>
      </c>
      <c r="F144" s="121"/>
      <c r="G144" s="121"/>
      <c r="H144" s="121"/>
      <c r="I144" s="134"/>
    </row>
    <row r="145" spans="1:9" ht="11.25">
      <c r="A145" s="119"/>
      <c r="B145" s="119"/>
      <c r="C145" s="119"/>
      <c r="D145" s="119"/>
      <c r="E145" s="130" t="s">
        <v>227</v>
      </c>
      <c r="F145" s="119"/>
      <c r="G145" s="119"/>
      <c r="H145" s="119"/>
      <c r="I145" s="132"/>
    </row>
    <row r="146" spans="1:9" ht="11.25">
      <c r="A146" s="133" t="s">
        <v>228</v>
      </c>
      <c r="B146" s="121"/>
      <c r="C146" s="121"/>
      <c r="D146" s="121"/>
      <c r="E146" s="121" t="s">
        <v>229</v>
      </c>
      <c r="F146" s="121"/>
      <c r="G146" s="124" t="s">
        <v>230</v>
      </c>
      <c r="H146" s="124"/>
      <c r="I146" s="134">
        <v>1000000</v>
      </c>
    </row>
    <row r="147" spans="1:9" ht="11.25">
      <c r="A147" s="121"/>
      <c r="B147" s="121"/>
      <c r="C147" s="121"/>
      <c r="D147" s="121"/>
      <c r="E147" s="133"/>
      <c r="F147" s="121"/>
      <c r="G147" s="121"/>
      <c r="H147" s="121"/>
      <c r="I147" s="134"/>
    </row>
    <row r="148" spans="1:9" ht="11.25">
      <c r="A148" s="119"/>
      <c r="B148" s="119"/>
      <c r="C148" s="119"/>
      <c r="D148" s="119"/>
      <c r="E148" s="130" t="s">
        <v>3</v>
      </c>
      <c r="F148" s="119"/>
      <c r="G148" s="119"/>
      <c r="H148" s="119"/>
      <c r="I148" s="132"/>
    </row>
    <row r="149" spans="1:9" ht="11.25">
      <c r="A149" s="185" t="s">
        <v>85</v>
      </c>
      <c r="B149" s="136"/>
      <c r="C149" s="141" t="s">
        <v>3</v>
      </c>
      <c r="D149" s="141"/>
      <c r="E149" s="135" t="s">
        <v>49</v>
      </c>
      <c r="F149" s="136"/>
      <c r="G149" s="135" t="s">
        <v>49</v>
      </c>
      <c r="H149" s="136"/>
      <c r="I149" s="138">
        <v>80000</v>
      </c>
    </row>
    <row r="150" spans="1:9" ht="11.25">
      <c r="A150" s="135" t="s">
        <v>231</v>
      </c>
      <c r="B150" s="136"/>
      <c r="C150" s="136"/>
      <c r="D150" s="136"/>
      <c r="E150" s="154" t="s">
        <v>232</v>
      </c>
      <c r="F150" s="136"/>
      <c r="G150" s="135" t="s">
        <v>49</v>
      </c>
      <c r="H150" s="136"/>
      <c r="I150" s="138">
        <v>250000</v>
      </c>
    </row>
    <row r="151" spans="1:9" ht="11.25">
      <c r="A151" s="137" t="s">
        <v>233</v>
      </c>
      <c r="B151" s="137"/>
      <c r="C151" s="137"/>
      <c r="D151" s="121"/>
      <c r="E151" s="133"/>
      <c r="F151" s="121"/>
      <c r="G151" s="121"/>
      <c r="H151" s="121"/>
      <c r="I151" s="134"/>
    </row>
    <row r="152" spans="1:9" ht="11.25">
      <c r="A152" s="130" t="s">
        <v>234</v>
      </c>
      <c r="B152" s="186"/>
      <c r="C152" s="186"/>
      <c r="D152" s="186"/>
      <c r="E152" s="119" t="s">
        <v>235</v>
      </c>
      <c r="F152" s="186"/>
      <c r="G152" s="119" t="s">
        <v>236</v>
      </c>
      <c r="H152" s="119"/>
      <c r="I152" s="140" t="s">
        <v>93</v>
      </c>
    </row>
    <row r="153" spans="1:9" ht="11.25">
      <c r="A153" s="135" t="s">
        <v>237</v>
      </c>
      <c r="B153" s="136"/>
      <c r="C153" s="137"/>
      <c r="D153" s="137"/>
      <c r="E153" s="137" t="s">
        <v>107</v>
      </c>
      <c r="F153" s="137"/>
      <c r="G153" s="137" t="s">
        <v>108</v>
      </c>
      <c r="H153" s="137"/>
      <c r="I153" s="182" t="s">
        <v>93</v>
      </c>
    </row>
    <row r="154" spans="1:9" ht="11.25">
      <c r="A154" s="187" t="s">
        <v>85</v>
      </c>
      <c r="B154" s="119"/>
      <c r="C154" s="139"/>
      <c r="D154" s="139"/>
      <c r="E154" s="188" t="s">
        <v>49</v>
      </c>
      <c r="F154" s="139"/>
      <c r="G154" s="139" t="s">
        <v>238</v>
      </c>
      <c r="H154" s="139"/>
      <c r="I154" s="189" t="s">
        <v>93</v>
      </c>
    </row>
    <row r="155" spans="1:9" ht="11.25">
      <c r="A155" s="121" t="s">
        <v>239</v>
      </c>
      <c r="B155" s="121"/>
      <c r="C155" s="121"/>
      <c r="D155" s="121"/>
      <c r="E155" s="121" t="s">
        <v>240</v>
      </c>
      <c r="F155" s="121"/>
      <c r="G155" s="121" t="s">
        <v>176</v>
      </c>
      <c r="H155" s="121"/>
      <c r="I155" s="134">
        <v>170000</v>
      </c>
    </row>
    <row r="156" spans="1:9" ht="11.25">
      <c r="A156" s="121"/>
      <c r="B156" s="121"/>
      <c r="C156" s="121"/>
      <c r="D156" s="121"/>
      <c r="E156" s="133" t="s">
        <v>289</v>
      </c>
      <c r="F156" s="121"/>
      <c r="G156" s="121"/>
      <c r="H156" s="121"/>
      <c r="I156" s="134" t="s">
        <v>3</v>
      </c>
    </row>
    <row r="157" spans="1:9" ht="11.25">
      <c r="A157" s="121"/>
      <c r="B157" s="121"/>
      <c r="C157" s="121"/>
      <c r="D157" s="121"/>
      <c r="E157" s="133" t="s">
        <v>241</v>
      </c>
      <c r="F157" s="121"/>
      <c r="G157" s="121"/>
      <c r="H157" s="121"/>
      <c r="I157" s="134"/>
    </row>
    <row r="158" spans="1:9" ht="11.25">
      <c r="A158" s="135" t="s">
        <v>85</v>
      </c>
      <c r="B158" s="136"/>
      <c r="C158" s="136"/>
      <c r="D158" s="136"/>
      <c r="E158" s="135" t="s">
        <v>49</v>
      </c>
      <c r="F158" s="136"/>
      <c r="G158" s="136" t="s">
        <v>242</v>
      </c>
      <c r="H158" s="136"/>
      <c r="I158" s="190" t="s">
        <v>134</v>
      </c>
    </row>
    <row r="159" spans="1:9" ht="11.25">
      <c r="A159" s="135" t="s">
        <v>85</v>
      </c>
      <c r="B159" s="136"/>
      <c r="C159" s="136"/>
      <c r="D159" s="136"/>
      <c r="E159" s="136" t="s">
        <v>243</v>
      </c>
      <c r="F159" s="136"/>
      <c r="G159" s="136" t="s">
        <v>244</v>
      </c>
      <c r="H159" s="136"/>
      <c r="I159" s="141" t="s">
        <v>93</v>
      </c>
    </row>
    <row r="160" spans="1:9" ht="11.25">
      <c r="A160" s="135" t="s">
        <v>85</v>
      </c>
      <c r="B160" s="136"/>
      <c r="C160" s="136"/>
      <c r="D160" s="136"/>
      <c r="E160" s="136" t="s">
        <v>245</v>
      </c>
      <c r="F160" s="136"/>
      <c r="G160" s="136" t="s">
        <v>246</v>
      </c>
      <c r="H160" s="136"/>
      <c r="I160" s="141" t="s">
        <v>93</v>
      </c>
    </row>
    <row r="161" spans="1:9" ht="11.25">
      <c r="A161" s="218" t="s">
        <v>247</v>
      </c>
      <c r="B161" s="218"/>
      <c r="C161" s="218"/>
      <c r="D161" s="123"/>
      <c r="E161" s="121"/>
      <c r="F161" s="121"/>
      <c r="G161" s="121"/>
      <c r="H161" s="121"/>
      <c r="I161" s="179"/>
    </row>
    <row r="162" spans="1:9" ht="11.25">
      <c r="A162" s="121" t="s">
        <v>199</v>
      </c>
      <c r="B162" s="121"/>
      <c r="C162" s="179" t="s">
        <v>3</v>
      </c>
      <c r="D162" s="179"/>
      <c r="E162" s="121" t="s">
        <v>248</v>
      </c>
      <c r="F162" s="121"/>
      <c r="G162" s="124" t="s">
        <v>249</v>
      </c>
      <c r="H162" s="124"/>
      <c r="I162" s="134">
        <v>2000000</v>
      </c>
    </row>
    <row r="163" spans="1:9" ht="11.25">
      <c r="A163" s="119"/>
      <c r="B163" s="119"/>
      <c r="C163" s="140"/>
      <c r="D163" s="140"/>
      <c r="E163" s="130" t="s">
        <v>250</v>
      </c>
      <c r="F163" s="119"/>
      <c r="G163" s="130" t="s">
        <v>251</v>
      </c>
      <c r="H163" s="130"/>
      <c r="I163" s="132"/>
    </row>
    <row r="164" spans="1:9" ht="12" customHeight="1">
      <c r="A164" s="215" t="s">
        <v>293</v>
      </c>
      <c r="B164" s="215"/>
      <c r="C164" s="215"/>
      <c r="D164" s="215"/>
      <c r="E164" s="215"/>
      <c r="F164" s="215"/>
      <c r="G164" s="215"/>
      <c r="H164" s="215"/>
      <c r="I164" s="215"/>
    </row>
    <row r="165" spans="1:9" ht="12" customHeight="1">
      <c r="A165" s="212" t="s">
        <v>302</v>
      </c>
      <c r="B165" s="212"/>
      <c r="C165" s="212"/>
      <c r="D165" s="212"/>
      <c r="E165" s="212"/>
      <c r="F165" s="212"/>
      <c r="G165" s="212"/>
      <c r="H165" s="212"/>
      <c r="I165" s="212"/>
    </row>
    <row r="166" spans="1:9" ht="12" customHeight="1">
      <c r="A166" s="213" t="s">
        <v>303</v>
      </c>
      <c r="B166" s="213"/>
      <c r="C166" s="213"/>
      <c r="D166" s="213"/>
      <c r="E166" s="213"/>
      <c r="F166" s="213"/>
      <c r="G166" s="213"/>
      <c r="H166" s="213"/>
      <c r="I166" s="213"/>
    </row>
    <row r="167" spans="1:9" ht="12" customHeight="1">
      <c r="A167" s="214" t="s">
        <v>304</v>
      </c>
      <c r="B167" s="214"/>
      <c r="C167" s="214"/>
      <c r="D167" s="214"/>
      <c r="E167" s="214"/>
      <c r="F167" s="214"/>
      <c r="G167" s="214"/>
      <c r="H167" s="214"/>
      <c r="I167" s="214"/>
    </row>
  </sheetData>
  <sheetProtection/>
  <mergeCells count="32">
    <mergeCell ref="A1:I1"/>
    <mergeCell ref="A2:I2"/>
    <mergeCell ref="A3:I3"/>
    <mergeCell ref="A4:I4"/>
    <mergeCell ref="A5:I5"/>
    <mergeCell ref="A6:C6"/>
    <mergeCell ref="A7:C7"/>
    <mergeCell ref="A8:C8"/>
    <mergeCell ref="A63:I63"/>
    <mergeCell ref="A66:I66"/>
    <mergeCell ref="A67:I67"/>
    <mergeCell ref="A132:I132"/>
    <mergeCell ref="A68:I68"/>
    <mergeCell ref="A69:I69"/>
    <mergeCell ref="A70:I70"/>
    <mergeCell ref="A71:C71"/>
    <mergeCell ref="A64:I64"/>
    <mergeCell ref="A133:I133"/>
    <mergeCell ref="A134:I134"/>
    <mergeCell ref="A136:I136"/>
    <mergeCell ref="A130:I130"/>
    <mergeCell ref="A131:I131"/>
    <mergeCell ref="A165:I165"/>
    <mergeCell ref="A166:I166"/>
    <mergeCell ref="A167:I167"/>
    <mergeCell ref="A164:I164"/>
    <mergeCell ref="A65:I65"/>
    <mergeCell ref="A138:B138"/>
    <mergeCell ref="A139:C139"/>
    <mergeCell ref="A161:C161"/>
    <mergeCell ref="A72:C72"/>
    <mergeCell ref="A73:C73"/>
  </mergeCells>
  <printOptions/>
  <pageMargins left="0.5" right="0.5" top="0.5" bottom="0.75" header="0.5" footer="0.5"/>
  <pageSetup horizontalDpi="1200" verticalDpi="1200" orientation="portrait" r:id="rId1"/>
  <rowBreaks count="2" manualBreakCount="2">
    <brk id="65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National Minerals Information Center</dc:creator>
  <cp:keywords/>
  <dc:description/>
  <cp:lastModifiedBy>JC_ISHEE</cp:lastModifiedBy>
  <cp:lastPrinted>2011-01-07T17:13:24Z</cp:lastPrinted>
  <dcterms:created xsi:type="dcterms:W3CDTF">2010-12-16T21:52:34Z</dcterms:created>
  <dcterms:modified xsi:type="dcterms:W3CDTF">2013-01-26T20:22:00Z</dcterms:modified>
  <cp:category/>
  <cp:version/>
  <cp:contentType/>
  <cp:contentStatus/>
</cp:coreProperties>
</file>