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90" windowHeight="931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0">'Table 1'!$A$1:$G$17</definedName>
    <definedName name="_xlnm.Print_Area" localSheetId="1">'Table 2'!$A$1:$E$37</definedName>
    <definedName name="_xlnm.Print_Area" localSheetId="2">'Table 3'!$A$1:$K$23</definedName>
    <definedName name="_xlnm.Print_Area" localSheetId="3">'Table 4'!$A$1:$G$28</definedName>
    <definedName name="_xlnm.Print_Area" localSheetId="4">'Table 5'!$A$1:$C$14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<sst xmlns="http://schemas.openxmlformats.org/spreadsheetml/2006/main" count="189" uniqueCount="127">
  <si>
    <t>TABLE 1</t>
  </si>
  <si>
    <t>TOTAL SALES OF GRADE-A HELIUM</t>
  </si>
  <si>
    <t>(Million cubic meters)</t>
  </si>
  <si>
    <t xml:space="preserve"> </t>
  </si>
  <si>
    <t>Volume</t>
  </si>
  <si>
    <t>Domestic</t>
  </si>
  <si>
    <t>Total</t>
  </si>
  <si>
    <t>Year</t>
  </si>
  <si>
    <t>sales</t>
  </si>
  <si>
    <t>significant digits; may not add to totals shown.</t>
  </si>
  <si>
    <t>TABLE 2</t>
  </si>
  <si>
    <t>Owner or operator</t>
  </si>
  <si>
    <t>Location</t>
  </si>
  <si>
    <t>Product purity</t>
  </si>
  <si>
    <t>Air Products and Chemicals, Inc.</t>
  </si>
  <si>
    <t>Hansford County, TX</t>
  </si>
  <si>
    <t>Do.</t>
  </si>
  <si>
    <t>Liberal, KS</t>
  </si>
  <si>
    <t>BOC Gases, Inc.</t>
  </si>
  <si>
    <t>Otis, KS</t>
  </si>
  <si>
    <t>BP plc</t>
  </si>
  <si>
    <t>Sunray, TX</t>
  </si>
  <si>
    <t>Crude helium.</t>
  </si>
  <si>
    <t>Ulysses, KS</t>
  </si>
  <si>
    <t>CIG Co. (a subsidiary of El Paso Corp.)</t>
  </si>
  <si>
    <t>Keyes, OK</t>
  </si>
  <si>
    <t>Lakin, KS</t>
  </si>
  <si>
    <t>Duke Energy Field Services</t>
  </si>
  <si>
    <t>Cheyenne Wells, CO</t>
  </si>
  <si>
    <t xml:space="preserve">   Do.</t>
  </si>
  <si>
    <t>Borger, TX</t>
  </si>
  <si>
    <t>Exxon-Mobil Corp.</t>
  </si>
  <si>
    <t>Shute Creek, WY</t>
  </si>
  <si>
    <t>Chillicothe, TX</t>
  </si>
  <si>
    <t>Bushton, KS</t>
  </si>
  <si>
    <t>Scott City, KS</t>
  </si>
  <si>
    <t>Pioneer Natural Resources Co.</t>
  </si>
  <si>
    <t>Fain, TX</t>
  </si>
  <si>
    <t>Satanta, KS</t>
  </si>
  <si>
    <t>Praxair, Inc.</t>
  </si>
  <si>
    <t>Tom Brown, Inc.</t>
  </si>
  <si>
    <t>Moab, UT</t>
  </si>
  <si>
    <t>Baker, OK</t>
  </si>
  <si>
    <t>TABLE 3</t>
  </si>
  <si>
    <t>(Thousand cubic meters)</t>
  </si>
  <si>
    <t>Crude helium:</t>
  </si>
  <si>
    <t>Bureau of Land Management (BLM) total storage</t>
  </si>
  <si>
    <t xml:space="preserve">          </t>
  </si>
  <si>
    <t>--</t>
  </si>
  <si>
    <t xml:space="preserve">        </t>
  </si>
  <si>
    <t>Private industry:</t>
  </si>
  <si>
    <t>Stored by BLM</t>
  </si>
  <si>
    <t>Withdrawn</t>
  </si>
  <si>
    <t>Total private industry storage</t>
  </si>
  <si>
    <t>Total crude helium</t>
  </si>
  <si>
    <t xml:space="preserve">       </t>
  </si>
  <si>
    <t xml:space="preserve">      </t>
  </si>
  <si>
    <t>Grade-A helium:</t>
  </si>
  <si>
    <t>BLM sold</t>
  </si>
  <si>
    <t>Private industry sold</t>
  </si>
  <si>
    <t>Total sold</t>
  </si>
  <si>
    <t>Total stored</t>
  </si>
  <si>
    <t xml:space="preserve">         </t>
  </si>
  <si>
    <t>Grand total recovery</t>
  </si>
  <si>
    <t xml:space="preserve"> -- Zero.</t>
  </si>
  <si>
    <t>depleted natural gas reservoir at the Cliffside Field near Amarillo, TX.</t>
  </si>
  <si>
    <t>a partially depleted natural gas reservoir at the Cliffside Field near Amarillo, TX.</t>
  </si>
  <si>
    <t>TABLE 4</t>
  </si>
  <si>
    <t>Helium in conservation storage system on January 1:</t>
  </si>
  <si>
    <t>Stored for private producers under contract</t>
  </si>
  <si>
    <t>Input to system:</t>
  </si>
  <si>
    <t>Net deliveries from BLM plants</t>
  </si>
  <si>
    <t xml:space="preserve">Redelivery of helium stored for private producers under contract </t>
  </si>
  <si>
    <t>Helium in conservation storage system on December 31:</t>
  </si>
  <si>
    <t>-- Zero.</t>
  </si>
  <si>
    <t>SUMMARY OF BUREAU OF LAND MANAGEMENT HELIUM CONSERVATION STORAGE</t>
  </si>
  <si>
    <t>crude sales and transfers.</t>
  </si>
  <si>
    <t>TABLE 5</t>
  </si>
  <si>
    <t>WORLD GRADE-A HELIUM</t>
  </si>
  <si>
    <t>PRODUCTION ANNUAL</t>
  </si>
  <si>
    <t>Capacity</t>
  </si>
  <si>
    <r>
      <t>Grade-A helium.</t>
    </r>
    <r>
      <rPr>
        <vertAlign val="superscript"/>
        <sz val="8"/>
        <rFont val="Times New Roman"/>
        <family val="1"/>
      </rPr>
      <t>1</t>
    </r>
  </si>
  <si>
    <r>
      <t>Crude and Grade-A helium.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</si>
  <si>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Including liquefaction.</t>
    </r>
  </si>
  <si>
    <t>OWNERSHIP AND LOCATION OF HELIUM EXTRACTION PLANTS IN THE UNITED STATES IN 2002</t>
  </si>
  <si>
    <r>
      <t>HELIUM RECOVERY IN THE UNITED STATES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</si>
  <si>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0"/>
      </rPr>
      <t>Negative numbers are enclosed in parentheses to denote net withdrawal from the BLM's underground storage facility,</t>
    </r>
  </si>
  <si>
    <r>
      <t>2</t>
    </r>
    <r>
      <rPr>
        <sz val="8"/>
        <rFont val="Times New Roman"/>
        <family val="0"/>
      </rPr>
      <t>Data are rounded to no more than three significant digits; may not add to totals shown.</t>
    </r>
  </si>
  <si>
    <r>
      <t>SYSTEM OPERATIONS</t>
    </r>
    <r>
      <rPr>
        <vertAlign val="superscript"/>
        <sz val="8"/>
        <rFont val="Times New Roman"/>
        <family val="1"/>
      </rPr>
      <t>1, 2, 3</t>
    </r>
  </si>
  <si>
    <r>
      <t>Stored under BLM conservation program</t>
    </r>
    <r>
      <rPr>
        <vertAlign val="superscript"/>
        <sz val="8"/>
        <rFont val="Times New Roman"/>
        <family val="1"/>
      </rPr>
      <t>4</t>
    </r>
  </si>
  <si>
    <r>
      <t>Total</t>
    </r>
    <r>
      <rPr>
        <vertAlign val="superscript"/>
        <sz val="8"/>
        <rFont val="Times New Roman"/>
        <family val="1"/>
      </rPr>
      <t>4</t>
    </r>
  </si>
  <si>
    <r>
      <t>Net addition to system</t>
    </r>
    <r>
      <rPr>
        <vertAlign val="superscript"/>
        <sz val="8"/>
        <rFont val="Times New Roman"/>
        <family val="1"/>
      </rPr>
      <t>4</t>
    </r>
  </si>
  <si>
    <r>
      <t>1</t>
    </r>
    <r>
      <rPr>
        <sz val="8"/>
        <rFont val="Times New Roman"/>
        <family val="0"/>
      </rPr>
      <t>Crude helium is injected into or withdrawn from the BLM underground storage facility, a partially</t>
    </r>
  </si>
  <si>
    <r>
      <t>3</t>
    </r>
    <r>
      <rPr>
        <sz val="8"/>
        <rFont val="Times New Roman"/>
        <family val="0"/>
      </rPr>
      <t>Numbers in parentheses indicate net withdrawal from storage.</t>
    </r>
  </si>
  <si>
    <r>
      <t>4</t>
    </r>
    <r>
      <rPr>
        <sz val="8"/>
        <rFont val="Times New Roman"/>
        <family val="0"/>
      </rPr>
      <t>Net additions to system do not include in-kind crude sales or transfers.  However, totals do include</t>
    </r>
  </si>
  <si>
    <r>
      <t>United States</t>
    </r>
    <r>
      <rPr>
        <vertAlign val="superscript"/>
        <sz val="8"/>
        <color indexed="8"/>
        <rFont val="Times New Roman"/>
        <family val="1"/>
      </rPr>
      <t>1</t>
    </r>
  </si>
  <si>
    <r>
      <t>Rest of world</t>
    </r>
    <r>
      <rPr>
        <vertAlign val="superscript"/>
        <sz val="8"/>
        <color indexed="8"/>
        <rFont val="Times New Roman"/>
        <family val="1"/>
      </rPr>
      <t>e</t>
    </r>
  </si>
  <si>
    <r>
      <t>e</t>
    </r>
    <r>
      <rPr>
        <sz val="8"/>
        <color indexed="8"/>
        <rFont val="Times New Roman"/>
        <family val="0"/>
      </rPr>
      <t>Estimated.</t>
    </r>
  </si>
  <si>
    <r>
      <t>Total</t>
    </r>
    <r>
      <rPr>
        <vertAlign val="superscript"/>
        <sz val="8"/>
        <color indexed="8"/>
        <rFont val="Times New Roman"/>
        <family val="1"/>
      </rPr>
      <t>e</t>
    </r>
  </si>
  <si>
    <r>
      <t>PRODUCED IN THE UNITED STATES</t>
    </r>
    <r>
      <rPr>
        <vertAlign val="superscript"/>
        <sz val="8"/>
        <rFont val="Times New Roman"/>
        <family val="1"/>
      </rPr>
      <t>1</t>
    </r>
  </si>
  <si>
    <r>
      <t>Exports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</si>
  <si>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0"/>
      </rPr>
      <t>Data are rounded to no more than three</t>
    </r>
  </si>
  <si>
    <r>
      <t>2</t>
    </r>
    <r>
      <rPr>
        <sz val="8"/>
        <rFont val="Times New Roman"/>
        <family val="0"/>
      </rPr>
      <t>Source:  U.S. Census Bureau.</t>
    </r>
  </si>
  <si>
    <t>CAPACITY, DECEMBER 31, 2002</t>
  </si>
  <si>
    <t>Shiprock, NM</t>
  </si>
  <si>
    <r>
      <t>BCCK Engineering, Inc.</t>
    </r>
    <r>
      <rPr>
        <vertAlign val="superscript"/>
        <sz val="8"/>
        <rFont val="Times New Roman"/>
        <family val="1"/>
      </rPr>
      <t>2</t>
    </r>
  </si>
  <si>
    <t>Dodge City, KS</t>
  </si>
  <si>
    <r>
      <t>Cardinal Resources, Inc.</t>
    </r>
    <r>
      <rPr>
        <vertAlign val="superscript"/>
        <sz val="8"/>
        <rFont val="Times New Roman"/>
        <family val="1"/>
      </rPr>
      <t>3</t>
    </r>
  </si>
  <si>
    <r>
      <t>Do.</t>
    </r>
    <r>
      <rPr>
        <vertAlign val="superscript"/>
        <sz val="8"/>
        <rFont val="Times New Roman"/>
        <family val="1"/>
      </rPr>
      <t>5</t>
    </r>
  </si>
  <si>
    <r>
      <t>5</t>
    </r>
    <r>
      <rPr>
        <sz val="8"/>
        <rFont val="Times New Roman"/>
        <family val="0"/>
      </rPr>
      <t>Plant shut down in April 2002.</t>
    </r>
  </si>
  <si>
    <r>
      <t>4</t>
    </r>
    <r>
      <rPr>
        <sz val="8"/>
        <rFont val="Times New Roman"/>
        <family val="1"/>
      </rPr>
      <t>Plant started up in October 2001.</t>
    </r>
  </si>
  <si>
    <r>
      <t>2</t>
    </r>
    <r>
      <rPr>
        <sz val="8"/>
        <rFont val="Times New Roman"/>
        <family val="1"/>
      </rPr>
      <t>Plant started up in June 2002.</t>
    </r>
  </si>
  <si>
    <t>Dumas, TX</t>
  </si>
  <si>
    <r>
      <t>Newpoint Gas Services, Inc.</t>
    </r>
    <r>
      <rPr>
        <vertAlign val="superscript"/>
        <sz val="8"/>
        <rFont val="Times New Roman"/>
        <family val="1"/>
      </rPr>
      <t>6</t>
    </r>
  </si>
  <si>
    <r>
      <t>ONEOK, Inc.</t>
    </r>
    <r>
      <rPr>
        <vertAlign val="superscript"/>
        <sz val="8"/>
        <rFont val="Times New Roman"/>
        <family val="1"/>
      </rPr>
      <t>7</t>
    </r>
  </si>
  <si>
    <r>
      <t>Do.</t>
    </r>
    <r>
      <rPr>
        <vertAlign val="superscript"/>
        <sz val="8"/>
        <rFont val="Times New Roman"/>
        <family val="1"/>
      </rPr>
      <t>8</t>
    </r>
  </si>
  <si>
    <r>
      <t>Williams Field Services Co.</t>
    </r>
    <r>
      <rPr>
        <vertAlign val="superscript"/>
        <sz val="8"/>
        <rFont val="Times New Roman"/>
        <family val="1"/>
      </rPr>
      <t>9</t>
    </r>
  </si>
  <si>
    <r>
      <t>8</t>
    </r>
    <r>
      <rPr>
        <sz val="8"/>
        <rFont val="Times New Roman"/>
        <family val="0"/>
      </rPr>
      <t>Output is piped to Ulysses, KS, for purification.</t>
    </r>
  </si>
  <si>
    <r>
      <t>9</t>
    </r>
    <r>
      <rPr>
        <sz val="8"/>
        <rFont val="Times New Roman"/>
        <family val="0"/>
      </rPr>
      <t>Plant sold to Duke Energy and shut down in February 2002.</t>
    </r>
  </si>
  <si>
    <r>
      <t>Do.</t>
    </r>
    <r>
      <rPr>
        <vertAlign val="superscript"/>
        <sz val="8"/>
        <rFont val="Times New Roman"/>
        <family val="1"/>
      </rPr>
      <t>4</t>
    </r>
  </si>
  <si>
    <r>
      <t>6</t>
    </r>
    <r>
      <rPr>
        <sz val="8"/>
        <rFont val="Times New Roman"/>
        <family val="0"/>
      </rPr>
      <t xml:space="preserve">Plant started up in late 2002.  This plant is the old Cardinal Resources Chillicothe, TX, plant. </t>
    </r>
  </si>
  <si>
    <t>Grade-A helium.</t>
  </si>
  <si>
    <r>
      <t>Do.</t>
    </r>
    <r>
      <rPr>
        <vertAlign val="superscript"/>
        <sz val="8"/>
        <rFont val="Times New Roman"/>
        <family val="1"/>
      </rPr>
      <t>1</t>
    </r>
  </si>
  <si>
    <r>
      <t>7</t>
    </r>
    <r>
      <rPr>
        <sz val="8"/>
        <rFont val="Times New Roman"/>
        <family val="0"/>
      </rPr>
      <t>Plant was shut down for the first 8 months of 2002.  Restarted in September 2002.</t>
    </r>
  </si>
  <si>
    <r>
      <t>3</t>
    </r>
    <r>
      <rPr>
        <sz val="8"/>
        <rFont val="Times New Roman"/>
        <family val="1"/>
      </rPr>
      <t>Plant sold to Newpoint Gas Services, Inc. and shut down in March 2002.</t>
    </r>
  </si>
  <si>
    <r>
      <t>1</t>
    </r>
    <r>
      <rPr>
        <sz val="8"/>
        <color indexed="8"/>
        <rFont val="Times New Roman"/>
        <family val="0"/>
      </rPr>
      <t>Includes plants on standby as well</t>
    </r>
  </si>
  <si>
    <t>as operating plants.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</si>
</sst>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[Red]\(0.0\)"/>
    <numFmt numFmtId="166" formatCode="&quot;(&quot;0%&quot;)&quot;"/>
    <numFmt numFmtId="167" formatCode="&quot;(&quot;0.00%&quot;)&quot;"/>
    <numFmt numFmtId="168" formatCode="&quot;(&quot;0.0%&quot;)&quot;"/>
    <numFmt numFmtId="169" formatCode="0_);[Red]\(0\)"/>
    <numFmt numFmtId="170" formatCode="#,##0\);\(#,##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">
    <font>
      <sz val="8"/>
      <name val="Times New Roman"/>
      <family val="0"/>
    </font>
    <font>
      <sz val="8"/>
      <color indexed="8"/>
      <name val="Times New Roman"/>
      <family val="0"/>
    </font>
    <font>
      <vertAlign val="superscript"/>
      <sz val="8"/>
      <name val="Times New Roman"/>
      <family val="1"/>
    </font>
    <font>
      <vertAlign val="superscript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1" fillId="0" borderId="0" xfId="0" applyNumberFormat="1" applyFont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left" vertical="center" indent="1"/>
    </xf>
    <xf numFmtId="0" fontId="1" fillId="0" borderId="5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NumberFormat="1" applyBorder="1" applyAlignment="1">
      <alignment horizontal="left" vertical="center" indent="2"/>
    </xf>
    <xf numFmtId="0" fontId="0" fillId="0" borderId="2" xfId="0" applyNumberFormat="1" applyBorder="1" applyAlignment="1">
      <alignment horizontal="left" vertical="center" indent="3"/>
    </xf>
    <xf numFmtId="170" fontId="0" fillId="0" borderId="0" xfId="0" applyNumberFormat="1" applyAlignment="1">
      <alignment vertical="center"/>
    </xf>
    <xf numFmtId="0" fontId="0" fillId="0" borderId="2" xfId="0" applyNumberFormat="1" applyBorder="1" applyAlignment="1">
      <alignment horizontal="left" vertical="center" indent="1"/>
    </xf>
    <xf numFmtId="0" fontId="0" fillId="0" borderId="0" xfId="0" applyNumberFormat="1" applyAlignment="1">
      <alignment horizontal="right" vertical="center"/>
    </xf>
    <xf numFmtId="0" fontId="0" fillId="0" borderId="6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left" vertical="center" indent="2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 quotePrefix="1">
      <alignment horizontal="right" vertical="center"/>
    </xf>
    <xf numFmtId="3" fontId="0" fillId="0" borderId="0" xfId="0" applyNumberFormat="1" applyAlignment="1">
      <alignment horizontal="right" vertical="center"/>
    </xf>
    <xf numFmtId="170" fontId="0" fillId="0" borderId="1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170" fontId="0" fillId="0" borderId="7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G1"/>
    </sheetView>
  </sheetViews>
  <sheetFormatPr defaultColWidth="9.33203125" defaultRowHeight="11.25"/>
  <cols>
    <col min="1" max="1" width="9" style="0" customWidth="1"/>
    <col min="2" max="2" width="1.83203125" style="0" customWidth="1"/>
    <col min="3" max="3" width="8.5" style="0" customWidth="1"/>
    <col min="4" max="4" width="1.83203125" style="0" customWidth="1"/>
    <col min="6" max="6" width="1.83203125" style="0" customWidth="1"/>
    <col min="7" max="7" width="6.16015625" style="0" customWidth="1"/>
  </cols>
  <sheetData>
    <row r="1" spans="1:7" ht="11.25">
      <c r="A1" s="39" t="s">
        <v>0</v>
      </c>
      <c r="B1" s="39"/>
      <c r="C1" s="39"/>
      <c r="D1" s="39"/>
      <c r="E1" s="39"/>
      <c r="F1" s="39"/>
      <c r="G1" s="39"/>
    </row>
    <row r="2" spans="1:7" ht="11.25">
      <c r="A2" s="39" t="s">
        <v>1</v>
      </c>
      <c r="B2" s="39"/>
      <c r="C2" s="39"/>
      <c r="D2" s="39"/>
      <c r="E2" s="39"/>
      <c r="F2" s="39"/>
      <c r="G2" s="39"/>
    </row>
    <row r="3" spans="1:7" ht="11.25">
      <c r="A3" s="39" t="s">
        <v>99</v>
      </c>
      <c r="B3" s="39"/>
      <c r="C3" s="39"/>
      <c r="D3" s="39"/>
      <c r="E3" s="39"/>
      <c r="F3" s="39"/>
      <c r="G3" s="39"/>
    </row>
    <row r="4" spans="1:7" ht="11.25">
      <c r="A4" s="39"/>
      <c r="B4" s="39"/>
      <c r="C4" s="39"/>
      <c r="D4" s="39"/>
      <c r="E4" s="39"/>
      <c r="F4" s="39"/>
      <c r="G4" s="39"/>
    </row>
    <row r="5" spans="1:7" ht="11.25">
      <c r="A5" s="39" t="s">
        <v>2</v>
      </c>
      <c r="B5" s="39"/>
      <c r="C5" s="39"/>
      <c r="D5" s="39"/>
      <c r="E5" s="39"/>
      <c r="F5" s="39"/>
      <c r="G5" s="39"/>
    </row>
    <row r="6" spans="1:7" ht="11.25">
      <c r="A6" s="39"/>
      <c r="B6" s="39"/>
      <c r="C6" s="39"/>
      <c r="D6" s="39"/>
      <c r="E6" s="39"/>
      <c r="F6" s="39"/>
      <c r="G6" s="39"/>
    </row>
    <row r="7" spans="1:7" ht="11.25">
      <c r="A7" s="1" t="s">
        <v>3</v>
      </c>
      <c r="B7" s="1"/>
      <c r="C7" s="40" t="s">
        <v>4</v>
      </c>
      <c r="D7" s="40"/>
      <c r="E7" s="40"/>
      <c r="F7" s="40"/>
      <c r="G7" s="40"/>
    </row>
    <row r="8" spans="1:7" ht="11.25">
      <c r="A8" s="3"/>
      <c r="B8" s="3"/>
      <c r="C8" s="3" t="s">
        <v>5</v>
      </c>
      <c r="D8" s="3"/>
      <c r="E8" s="3"/>
      <c r="F8" s="3"/>
      <c r="G8" s="3" t="s">
        <v>6</v>
      </c>
    </row>
    <row r="9" spans="1:7" ht="11.25">
      <c r="A9" s="4" t="s">
        <v>7</v>
      </c>
      <c r="B9" s="4"/>
      <c r="C9" s="4" t="s">
        <v>8</v>
      </c>
      <c r="D9" s="4"/>
      <c r="E9" s="4" t="s">
        <v>100</v>
      </c>
      <c r="F9" s="4"/>
      <c r="G9" s="4" t="s">
        <v>8</v>
      </c>
    </row>
    <row r="10" spans="1:7" ht="11.25">
      <c r="A10" s="5">
        <v>1998</v>
      </c>
      <c r="B10" s="6"/>
      <c r="C10" s="8">
        <v>84.2</v>
      </c>
      <c r="D10" s="6"/>
      <c r="E10" s="8">
        <v>27.8</v>
      </c>
      <c r="F10" s="6"/>
      <c r="G10" s="7">
        <v>112</v>
      </c>
    </row>
    <row r="11" spans="1:7" ht="11.25">
      <c r="A11" s="5">
        <v>1999</v>
      </c>
      <c r="B11" s="6"/>
      <c r="C11" s="8">
        <v>89.8</v>
      </c>
      <c r="D11" s="6"/>
      <c r="E11" s="8">
        <v>26.8</v>
      </c>
      <c r="F11" s="6"/>
      <c r="G11" s="7">
        <v>116.6</v>
      </c>
    </row>
    <row r="12" spans="1:7" ht="11.25">
      <c r="A12" s="5">
        <v>2000</v>
      </c>
      <c r="B12" s="6"/>
      <c r="C12" s="8">
        <v>89.6</v>
      </c>
      <c r="D12" s="6"/>
      <c r="E12" s="8">
        <v>37</v>
      </c>
      <c r="F12" s="6"/>
      <c r="G12" s="7">
        <v>126.6</v>
      </c>
    </row>
    <row r="13" spans="1:7" ht="11.25">
      <c r="A13" s="5">
        <v>2001</v>
      </c>
      <c r="B13" s="6"/>
      <c r="C13" s="8">
        <v>89</v>
      </c>
      <c r="D13" s="6"/>
      <c r="E13" s="8">
        <v>43</v>
      </c>
      <c r="F13" s="6"/>
      <c r="G13" s="7">
        <v>132</v>
      </c>
    </row>
    <row r="14" spans="1:7" ht="11.25">
      <c r="A14" s="5">
        <v>2002</v>
      </c>
      <c r="B14" s="6"/>
      <c r="C14" s="8">
        <v>87.6</v>
      </c>
      <c r="D14" s="6"/>
      <c r="E14" s="8">
        <v>39.5</v>
      </c>
      <c r="F14" s="6"/>
      <c r="G14" s="7">
        <v>127.1</v>
      </c>
    </row>
    <row r="15" spans="1:7" ht="11.25">
      <c r="A15" s="37" t="s">
        <v>101</v>
      </c>
      <c r="B15" s="38"/>
      <c r="C15" s="38"/>
      <c r="D15" s="38"/>
      <c r="E15" s="38"/>
      <c r="F15" s="38"/>
      <c r="G15" s="38"/>
    </row>
    <row r="16" spans="1:7" ht="11.25">
      <c r="A16" s="38" t="s">
        <v>9</v>
      </c>
      <c r="B16" s="38"/>
      <c r="C16" s="38"/>
      <c r="D16" s="38"/>
      <c r="E16" s="38"/>
      <c r="F16" s="38"/>
      <c r="G16" s="38"/>
    </row>
    <row r="17" spans="1:7" ht="11.25">
      <c r="A17" s="37" t="s">
        <v>102</v>
      </c>
      <c r="B17" s="38"/>
      <c r="C17" s="38"/>
      <c r="D17" s="38"/>
      <c r="E17" s="38"/>
      <c r="F17" s="38"/>
      <c r="G17" s="38"/>
    </row>
  </sheetData>
  <mergeCells count="10">
    <mergeCell ref="A1:G1"/>
    <mergeCell ref="A2:G2"/>
    <mergeCell ref="A3:G3"/>
    <mergeCell ref="A4:G4"/>
    <mergeCell ref="A15:G15"/>
    <mergeCell ref="A16:G16"/>
    <mergeCell ref="A17:G17"/>
    <mergeCell ref="A5:G5"/>
    <mergeCell ref="A6:G6"/>
    <mergeCell ref="C7:G7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33203125" defaultRowHeight="11.25"/>
  <cols>
    <col min="1" max="1" width="36.33203125" style="0" customWidth="1"/>
    <col min="2" max="2" width="1.83203125" style="0" customWidth="1"/>
    <col min="3" max="3" width="22.83203125" style="0" customWidth="1"/>
    <col min="4" max="4" width="1.83203125" style="0" customWidth="1"/>
    <col min="5" max="5" width="27.16015625" style="0" customWidth="1"/>
  </cols>
  <sheetData>
    <row r="1" spans="1:5" ht="11.25" customHeight="1">
      <c r="A1" s="39" t="s">
        <v>10</v>
      </c>
      <c r="B1" s="39"/>
      <c r="C1" s="39"/>
      <c r="D1" s="39"/>
      <c r="E1" s="39"/>
    </row>
    <row r="2" spans="1:5" ht="11.25" customHeight="1">
      <c r="A2" s="39" t="s">
        <v>84</v>
      </c>
      <c r="B2" s="39"/>
      <c r="C2" s="39"/>
      <c r="D2" s="39"/>
      <c r="E2" s="39"/>
    </row>
    <row r="3" spans="1:5" ht="11.25" customHeight="1">
      <c r="A3" s="39"/>
      <c r="B3" s="39"/>
      <c r="C3" s="39"/>
      <c r="D3" s="39"/>
      <c r="E3" s="39"/>
    </row>
    <row r="4" spans="1:5" ht="11.25" customHeight="1">
      <c r="A4" s="2" t="s">
        <v>11</v>
      </c>
      <c r="B4" s="2"/>
      <c r="C4" s="2" t="s">
        <v>12</v>
      </c>
      <c r="D4" s="2"/>
      <c r="E4" s="2" t="s">
        <v>13</v>
      </c>
    </row>
    <row r="5" spans="1:5" ht="11.25" customHeight="1">
      <c r="A5" s="6" t="s">
        <v>14</v>
      </c>
      <c r="B5" s="6"/>
      <c r="C5" s="6" t="s">
        <v>15</v>
      </c>
      <c r="D5" s="6"/>
      <c r="E5" s="6" t="s">
        <v>81</v>
      </c>
    </row>
    <row r="6" spans="1:5" ht="11.25" customHeight="1">
      <c r="A6" s="9" t="s">
        <v>16</v>
      </c>
      <c r="B6" s="6"/>
      <c r="C6" s="6" t="s">
        <v>17</v>
      </c>
      <c r="D6" s="6"/>
      <c r="E6" s="6" t="s">
        <v>29</v>
      </c>
    </row>
    <row r="7" spans="1:5" ht="11.25" customHeight="1">
      <c r="A7" s="5" t="s">
        <v>105</v>
      </c>
      <c r="B7" s="6"/>
      <c r="C7" s="6" t="s">
        <v>106</v>
      </c>
      <c r="D7" s="6"/>
      <c r="E7" s="6" t="s">
        <v>22</v>
      </c>
    </row>
    <row r="8" spans="1:5" ht="11.25" customHeight="1">
      <c r="A8" s="6" t="s">
        <v>18</v>
      </c>
      <c r="B8" s="6"/>
      <c r="C8" s="6" t="s">
        <v>19</v>
      </c>
      <c r="D8" s="6"/>
      <c r="E8" s="6" t="s">
        <v>81</v>
      </c>
    </row>
    <row r="9" spans="1:5" ht="11.25" customHeight="1">
      <c r="A9" s="6" t="s">
        <v>20</v>
      </c>
      <c r="B9" s="6"/>
      <c r="C9" s="6" t="s">
        <v>21</v>
      </c>
      <c r="D9" s="6"/>
      <c r="E9" s="6" t="s">
        <v>22</v>
      </c>
    </row>
    <row r="10" spans="1:5" ht="11.25" customHeight="1">
      <c r="A10" s="9" t="s">
        <v>16</v>
      </c>
      <c r="B10" s="6"/>
      <c r="C10" s="6" t="s">
        <v>23</v>
      </c>
      <c r="D10" s="6"/>
      <c r="E10" s="6" t="s">
        <v>29</v>
      </c>
    </row>
    <row r="11" spans="1:5" ht="11.25" customHeight="1">
      <c r="A11" s="18" t="s">
        <v>107</v>
      </c>
      <c r="B11" s="6"/>
      <c r="C11" s="6" t="s">
        <v>33</v>
      </c>
      <c r="D11" s="6"/>
      <c r="E11" s="6" t="s">
        <v>121</v>
      </c>
    </row>
    <row r="12" spans="1:5" ht="11.25" customHeight="1">
      <c r="A12" s="6" t="s">
        <v>24</v>
      </c>
      <c r="B12" s="6"/>
      <c r="C12" s="6" t="s">
        <v>25</v>
      </c>
      <c r="D12" s="6"/>
      <c r="E12" s="6" t="s">
        <v>122</v>
      </c>
    </row>
    <row r="13" spans="1:5" ht="11.25" customHeight="1">
      <c r="A13" s="9" t="s">
        <v>16</v>
      </c>
      <c r="B13" s="6"/>
      <c r="C13" s="6" t="s">
        <v>26</v>
      </c>
      <c r="D13" s="6"/>
      <c r="E13" s="6" t="s">
        <v>22</v>
      </c>
    </row>
    <row r="14" spans="1:5" ht="11.25" customHeight="1">
      <c r="A14" s="6" t="s">
        <v>27</v>
      </c>
      <c r="B14" s="6"/>
      <c r="C14" s="6" t="s">
        <v>28</v>
      </c>
      <c r="D14" s="6"/>
      <c r="E14" s="6" t="s">
        <v>82</v>
      </c>
    </row>
    <row r="15" spans="1:5" ht="11.25" customHeight="1">
      <c r="A15" s="9" t="s">
        <v>16</v>
      </c>
      <c r="B15" s="6"/>
      <c r="C15" s="6" t="s">
        <v>15</v>
      </c>
      <c r="D15" s="6"/>
      <c r="E15" s="6" t="s">
        <v>22</v>
      </c>
    </row>
    <row r="16" spans="1:5" ht="11.25" customHeight="1">
      <c r="A16" s="9" t="s">
        <v>16</v>
      </c>
      <c r="B16" s="6"/>
      <c r="C16" s="6" t="s">
        <v>17</v>
      </c>
      <c r="D16" s="6"/>
      <c r="E16" s="6" t="s">
        <v>29</v>
      </c>
    </row>
    <row r="17" spans="1:5" ht="11.25" customHeight="1">
      <c r="A17" s="9" t="s">
        <v>119</v>
      </c>
      <c r="B17" s="6"/>
      <c r="C17" s="6" t="s">
        <v>30</v>
      </c>
      <c r="D17" s="6"/>
      <c r="E17" s="6" t="s">
        <v>29</v>
      </c>
    </row>
    <row r="18" spans="1:5" ht="11.25" customHeight="1">
      <c r="A18" s="9" t="s">
        <v>108</v>
      </c>
      <c r="B18" s="6"/>
      <c r="C18" s="6" t="s">
        <v>112</v>
      </c>
      <c r="D18" s="6"/>
      <c r="E18" s="6" t="s">
        <v>29</v>
      </c>
    </row>
    <row r="19" spans="1:5" ht="11.25" customHeight="1">
      <c r="A19" s="6" t="s">
        <v>31</v>
      </c>
      <c r="B19" s="6"/>
      <c r="C19" s="6" t="s">
        <v>32</v>
      </c>
      <c r="D19" s="6"/>
      <c r="E19" s="6" t="s">
        <v>82</v>
      </c>
    </row>
    <row r="20" spans="1:5" ht="11.25" customHeight="1">
      <c r="A20" s="18" t="s">
        <v>113</v>
      </c>
      <c r="B20" s="6"/>
      <c r="C20" s="6" t="s">
        <v>104</v>
      </c>
      <c r="D20" s="6"/>
      <c r="E20" s="6" t="s">
        <v>121</v>
      </c>
    </row>
    <row r="21" spans="1:5" ht="11.25" customHeight="1">
      <c r="A21" s="6" t="s">
        <v>114</v>
      </c>
      <c r="B21" s="6"/>
      <c r="C21" s="6" t="s">
        <v>34</v>
      </c>
      <c r="D21" s="6"/>
      <c r="E21" s="6" t="s">
        <v>22</v>
      </c>
    </row>
    <row r="22" spans="1:5" ht="11.25" customHeight="1">
      <c r="A22" s="9" t="s">
        <v>115</v>
      </c>
      <c r="B22" s="6"/>
      <c r="C22" s="6" t="s">
        <v>35</v>
      </c>
      <c r="D22" s="6"/>
      <c r="E22" s="6" t="s">
        <v>29</v>
      </c>
    </row>
    <row r="23" spans="1:5" ht="11.25" customHeight="1">
      <c r="A23" s="6" t="s">
        <v>36</v>
      </c>
      <c r="B23" s="6"/>
      <c r="C23" s="6" t="s">
        <v>37</v>
      </c>
      <c r="D23" s="6"/>
      <c r="E23" s="6" t="s">
        <v>29</v>
      </c>
    </row>
    <row r="24" spans="1:5" ht="11.25" customHeight="1">
      <c r="A24" s="9" t="s">
        <v>16</v>
      </c>
      <c r="B24" s="6"/>
      <c r="C24" s="6" t="s">
        <v>38</v>
      </c>
      <c r="D24" s="6"/>
      <c r="E24" s="6" t="s">
        <v>29</v>
      </c>
    </row>
    <row r="25" spans="1:5" ht="11.25" customHeight="1">
      <c r="A25" s="6" t="s">
        <v>39</v>
      </c>
      <c r="B25" s="6"/>
      <c r="C25" s="6" t="s">
        <v>34</v>
      </c>
      <c r="D25" s="6"/>
      <c r="E25" s="6" t="s">
        <v>81</v>
      </c>
    </row>
    <row r="26" spans="1:5" ht="11.25" customHeight="1">
      <c r="A26" s="9" t="s">
        <v>16</v>
      </c>
      <c r="B26" s="6"/>
      <c r="C26" s="6" t="s">
        <v>23</v>
      </c>
      <c r="D26" s="6"/>
      <c r="E26" s="6" t="s">
        <v>29</v>
      </c>
    </row>
    <row r="27" spans="1:5" ht="11.25" customHeight="1">
      <c r="A27" s="6" t="s">
        <v>40</v>
      </c>
      <c r="B27" s="6"/>
      <c r="C27" s="6" t="s">
        <v>41</v>
      </c>
      <c r="D27" s="6"/>
      <c r="E27" s="6" t="s">
        <v>82</v>
      </c>
    </row>
    <row r="28" spans="1:5" ht="11.25" customHeight="1">
      <c r="A28" s="6" t="s">
        <v>116</v>
      </c>
      <c r="B28" s="6"/>
      <c r="C28" s="6" t="s">
        <v>42</v>
      </c>
      <c r="D28" s="6"/>
      <c r="E28" s="6" t="s">
        <v>22</v>
      </c>
    </row>
    <row r="29" spans="1:5" ht="11.25" customHeight="1">
      <c r="A29" s="37" t="s">
        <v>83</v>
      </c>
      <c r="B29" s="38"/>
      <c r="C29" s="38"/>
      <c r="D29" s="38"/>
      <c r="E29" s="38"/>
    </row>
    <row r="30" spans="1:5" ht="11.25" customHeight="1">
      <c r="A30" s="37" t="s">
        <v>111</v>
      </c>
      <c r="B30" s="37"/>
      <c r="C30" s="37"/>
      <c r="D30" s="37"/>
      <c r="E30" s="37"/>
    </row>
    <row r="31" spans="1:5" ht="11.25" customHeight="1">
      <c r="A31" s="37" t="s">
        <v>124</v>
      </c>
      <c r="B31" s="37"/>
      <c r="C31" s="37"/>
      <c r="D31" s="37"/>
      <c r="E31" s="37"/>
    </row>
    <row r="32" spans="1:5" ht="11.25" customHeight="1">
      <c r="A32" s="37" t="s">
        <v>110</v>
      </c>
      <c r="B32" s="41"/>
      <c r="C32" s="41"/>
      <c r="D32" s="41"/>
      <c r="E32" s="41"/>
    </row>
    <row r="33" spans="1:5" ht="11.25" customHeight="1">
      <c r="A33" s="37" t="s">
        <v>109</v>
      </c>
      <c r="B33" s="38"/>
      <c r="C33" s="38"/>
      <c r="D33" s="38"/>
      <c r="E33" s="38"/>
    </row>
    <row r="34" spans="1:5" ht="11.25" customHeight="1">
      <c r="A34" s="37" t="s">
        <v>120</v>
      </c>
      <c r="B34" s="38"/>
      <c r="C34" s="38"/>
      <c r="D34" s="38"/>
      <c r="E34" s="38"/>
    </row>
    <row r="35" spans="1:5" ht="11.25" customHeight="1">
      <c r="A35" s="37" t="s">
        <v>123</v>
      </c>
      <c r="B35" s="38"/>
      <c r="C35" s="38"/>
      <c r="D35" s="38"/>
      <c r="E35" s="38"/>
    </row>
    <row r="36" spans="1:5" ht="11.25" customHeight="1">
      <c r="A36" s="37" t="s">
        <v>117</v>
      </c>
      <c r="B36" s="38"/>
      <c r="C36" s="38"/>
      <c r="D36" s="38"/>
      <c r="E36" s="38"/>
    </row>
    <row r="37" spans="1:5" ht="11.25" customHeight="1">
      <c r="A37" s="37" t="s">
        <v>118</v>
      </c>
      <c r="B37" s="38"/>
      <c r="C37" s="38"/>
      <c r="D37" s="38"/>
      <c r="E37" s="38"/>
    </row>
  </sheetData>
  <mergeCells count="12">
    <mergeCell ref="A31:E31"/>
    <mergeCell ref="A30:E30"/>
    <mergeCell ref="A1:E1"/>
    <mergeCell ref="A2:E2"/>
    <mergeCell ref="A3:E3"/>
    <mergeCell ref="A29:E29"/>
    <mergeCell ref="A35:E35"/>
    <mergeCell ref="A36:E36"/>
    <mergeCell ref="A37:E37"/>
    <mergeCell ref="A32:E32"/>
    <mergeCell ref="A33:E33"/>
    <mergeCell ref="A34:E34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:K1"/>
    </sheetView>
  </sheetViews>
  <sheetFormatPr defaultColWidth="9.33203125" defaultRowHeight="11.25"/>
  <cols>
    <col min="1" max="1" width="44.16015625" style="0" customWidth="1"/>
    <col min="2" max="2" width="1.83203125" style="0" customWidth="1"/>
    <col min="4" max="4" width="1.83203125" style="0" customWidth="1"/>
    <col min="6" max="6" width="1.83203125" style="0" customWidth="1"/>
    <col min="7" max="7" width="9" style="0" bestFit="1" customWidth="1"/>
    <col min="8" max="8" width="1.83203125" style="0" customWidth="1"/>
    <col min="10" max="10" width="1.83203125" style="0" customWidth="1"/>
  </cols>
  <sheetData>
    <row r="1" spans="1:11" ht="11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1.25">
      <c r="A2" s="45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1.25">
      <c r="A4" s="45" t="s">
        <v>44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1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1.25">
      <c r="A6" s="16"/>
      <c r="B6" s="16"/>
      <c r="C6" s="16">
        <v>1998</v>
      </c>
      <c r="D6" s="16"/>
      <c r="E6" s="16">
        <v>1999</v>
      </c>
      <c r="F6" s="16"/>
      <c r="G6" s="16">
        <v>2000</v>
      </c>
      <c r="H6" s="16"/>
      <c r="I6" s="16">
        <v>2001</v>
      </c>
      <c r="J6" s="16"/>
      <c r="K6" s="16">
        <v>2002</v>
      </c>
    </row>
    <row r="7" spans="1:11" ht="11.25">
      <c r="A7" s="16" t="s">
        <v>45</v>
      </c>
      <c r="B7" s="17"/>
      <c r="C7" s="27"/>
      <c r="D7" s="17"/>
      <c r="E7" s="27"/>
      <c r="F7" s="17"/>
      <c r="G7" s="27"/>
      <c r="H7" s="17"/>
      <c r="I7" s="27"/>
      <c r="J7" s="17"/>
      <c r="K7" s="27"/>
    </row>
    <row r="8" spans="1:11" ht="11.25">
      <c r="A8" s="22" t="s">
        <v>46</v>
      </c>
      <c r="B8" s="17"/>
      <c r="C8" s="21">
        <v>-100</v>
      </c>
      <c r="D8" s="17" t="s">
        <v>47</v>
      </c>
      <c r="E8" s="30" t="s">
        <v>48</v>
      </c>
      <c r="F8" s="23" t="s">
        <v>49</v>
      </c>
      <c r="G8" s="31" t="s">
        <v>48</v>
      </c>
      <c r="H8" s="23" t="s">
        <v>47</v>
      </c>
      <c r="I8" s="31" t="s">
        <v>48</v>
      </c>
      <c r="J8" s="23" t="s">
        <v>47</v>
      </c>
      <c r="K8" s="31" t="s">
        <v>48</v>
      </c>
    </row>
    <row r="9" spans="1:11" ht="11.25">
      <c r="A9" s="22" t="s">
        <v>50</v>
      </c>
      <c r="B9" s="17"/>
      <c r="C9" s="28"/>
      <c r="D9" s="24"/>
      <c r="E9" s="28"/>
      <c r="F9" s="24"/>
      <c r="G9" s="28"/>
      <c r="H9" s="24"/>
      <c r="I9" s="28"/>
      <c r="J9" s="24"/>
      <c r="K9" s="28"/>
    </row>
    <row r="10" spans="1:11" ht="11.25">
      <c r="A10" s="19" t="s">
        <v>51</v>
      </c>
      <c r="B10" s="17"/>
      <c r="C10" s="27">
        <v>33000</v>
      </c>
      <c r="D10" s="17"/>
      <c r="E10" s="27">
        <v>32000</v>
      </c>
      <c r="F10" s="17"/>
      <c r="G10" s="27">
        <v>23300</v>
      </c>
      <c r="H10" s="17"/>
      <c r="I10" s="27">
        <v>18000</v>
      </c>
      <c r="J10" s="17"/>
      <c r="K10" s="27">
        <v>16600</v>
      </c>
    </row>
    <row r="11" spans="1:11" ht="11.25">
      <c r="A11" s="19" t="s">
        <v>52</v>
      </c>
      <c r="B11" s="17"/>
      <c r="C11" s="21">
        <v>-31400</v>
      </c>
      <c r="D11" s="17"/>
      <c r="E11" s="21">
        <v>-35100</v>
      </c>
      <c r="F11" s="17"/>
      <c r="G11" s="21">
        <v>-51900</v>
      </c>
      <c r="H11" s="17"/>
      <c r="I11" s="21">
        <v>-62900</v>
      </c>
      <c r="J11" s="17"/>
      <c r="K11" s="21">
        <v>-56300</v>
      </c>
    </row>
    <row r="12" spans="1:11" ht="11.25">
      <c r="A12" s="20" t="s">
        <v>53</v>
      </c>
      <c r="B12" s="17"/>
      <c r="C12" s="29">
        <v>1600</v>
      </c>
      <c r="D12" s="25"/>
      <c r="E12" s="32">
        <v>-3100</v>
      </c>
      <c r="F12" s="25"/>
      <c r="G12" s="32">
        <v>-28600</v>
      </c>
      <c r="H12" s="25"/>
      <c r="I12" s="32">
        <v>-44900</v>
      </c>
      <c r="J12" s="25"/>
      <c r="K12" s="32">
        <v>-39700</v>
      </c>
    </row>
    <row r="13" spans="1:11" ht="11.25">
      <c r="A13" s="20" t="s">
        <v>54</v>
      </c>
      <c r="B13" s="17"/>
      <c r="C13" s="27">
        <f>IF(C8="--",C12+0,C12+C8)</f>
        <v>1500</v>
      </c>
      <c r="D13" s="17" t="s">
        <v>55</v>
      </c>
      <c r="E13" s="21">
        <f>IF(E8="--",E12+0,E12+E8)</f>
        <v>-3100</v>
      </c>
      <c r="F13" s="17" t="s">
        <v>49</v>
      </c>
      <c r="G13" s="21">
        <f>IF(G8="--",G12+0,G12+G8)</f>
        <v>-28600</v>
      </c>
      <c r="H13" s="17" t="s">
        <v>56</v>
      </c>
      <c r="I13" s="21">
        <f>IF(I8="--",I12+0,I12+I8)</f>
        <v>-44900</v>
      </c>
      <c r="J13" s="17" t="s">
        <v>56</v>
      </c>
      <c r="K13" s="21">
        <f>IF(K8="--",K12+0,K12+K8)</f>
        <v>-39700</v>
      </c>
    </row>
    <row r="14" spans="1:11" ht="11.25">
      <c r="A14" s="16" t="s">
        <v>57</v>
      </c>
      <c r="B14" s="17"/>
      <c r="C14" s="28"/>
      <c r="D14" s="24"/>
      <c r="E14" s="28"/>
      <c r="F14" s="24"/>
      <c r="G14" s="28"/>
      <c r="H14" s="24"/>
      <c r="I14" s="28"/>
      <c r="J14" s="24"/>
      <c r="K14" s="28"/>
    </row>
    <row r="15" spans="1:11" ht="11.25">
      <c r="A15" s="22" t="s">
        <v>58</v>
      </c>
      <c r="B15" s="17"/>
      <c r="C15" s="27">
        <v>2000</v>
      </c>
      <c r="D15" s="17" t="s">
        <v>49</v>
      </c>
      <c r="E15" s="31" t="s">
        <v>48</v>
      </c>
      <c r="F15" s="23" t="s">
        <v>49</v>
      </c>
      <c r="G15" s="31" t="s">
        <v>48</v>
      </c>
      <c r="H15" s="23" t="s">
        <v>55</v>
      </c>
      <c r="I15" s="31" t="s">
        <v>48</v>
      </c>
      <c r="J15" s="23" t="s">
        <v>55</v>
      </c>
      <c r="K15" s="31" t="s">
        <v>48</v>
      </c>
    </row>
    <row r="16" spans="1:11" ht="11.25">
      <c r="A16" s="22" t="s">
        <v>59</v>
      </c>
      <c r="B16" s="17"/>
      <c r="C16" s="27">
        <v>110000</v>
      </c>
      <c r="D16" s="17"/>
      <c r="E16" s="27">
        <v>117000</v>
      </c>
      <c r="F16" s="17"/>
      <c r="G16" s="27">
        <v>126600</v>
      </c>
      <c r="H16" s="17"/>
      <c r="I16" s="27">
        <v>131900</v>
      </c>
      <c r="J16" s="17"/>
      <c r="K16" s="27">
        <v>127100</v>
      </c>
    </row>
    <row r="17" spans="1:11" ht="11.25">
      <c r="A17" s="19" t="s">
        <v>60</v>
      </c>
      <c r="B17" s="17"/>
      <c r="C17" s="29">
        <v>112000</v>
      </c>
      <c r="D17" s="25"/>
      <c r="E17" s="29">
        <v>117000</v>
      </c>
      <c r="F17" s="25"/>
      <c r="G17" s="29">
        <v>126600</v>
      </c>
      <c r="H17" s="25"/>
      <c r="I17" s="29">
        <v>131900</v>
      </c>
      <c r="J17" s="25"/>
      <c r="K17" s="29">
        <v>127100</v>
      </c>
    </row>
    <row r="18" spans="1:11" ht="11.25">
      <c r="A18" s="19" t="s">
        <v>61</v>
      </c>
      <c r="B18" s="17"/>
      <c r="C18" s="27">
        <v>1500</v>
      </c>
      <c r="D18" s="17" t="s">
        <v>55</v>
      </c>
      <c r="E18" s="21">
        <f>E13</f>
        <v>-3100</v>
      </c>
      <c r="F18" s="17" t="s">
        <v>56</v>
      </c>
      <c r="G18" s="21">
        <f>G13</f>
        <v>-28600</v>
      </c>
      <c r="H18" s="17" t="s">
        <v>62</v>
      </c>
      <c r="I18" s="21">
        <f>I13</f>
        <v>-44900</v>
      </c>
      <c r="J18" s="17" t="s">
        <v>62</v>
      </c>
      <c r="K18" s="21">
        <f>K13</f>
        <v>-39700</v>
      </c>
    </row>
    <row r="19" spans="1:11" ht="11.25">
      <c r="A19" s="26" t="s">
        <v>63</v>
      </c>
      <c r="B19" s="17"/>
      <c r="C19" s="28">
        <v>114000</v>
      </c>
      <c r="D19" s="24" t="s">
        <v>49</v>
      </c>
      <c r="E19" s="28">
        <v>114000</v>
      </c>
      <c r="F19" s="24" t="s">
        <v>49</v>
      </c>
      <c r="G19" s="28">
        <v>98000</v>
      </c>
      <c r="H19" s="24" t="s">
        <v>62</v>
      </c>
      <c r="I19" s="28">
        <v>87000</v>
      </c>
      <c r="J19" s="24" t="s">
        <v>62</v>
      </c>
      <c r="K19" s="28">
        <v>87400</v>
      </c>
    </row>
    <row r="20" spans="1:11" ht="11.25">
      <c r="A20" s="44" t="s">
        <v>64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1.25">
      <c r="A21" s="42" t="s">
        <v>86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ht="11.25">
      <c r="A22" s="43" t="s">
        <v>66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1.25">
      <c r="A23" s="42" t="s">
        <v>87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</row>
  </sheetData>
  <mergeCells count="9">
    <mergeCell ref="A5:K5"/>
    <mergeCell ref="A1:K1"/>
    <mergeCell ref="A2:K2"/>
    <mergeCell ref="A3:K3"/>
    <mergeCell ref="A4:K4"/>
    <mergeCell ref="A23:K23"/>
    <mergeCell ref="A22:K22"/>
    <mergeCell ref="A21:K21"/>
    <mergeCell ref="A20:K20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:G1"/>
    </sheetView>
  </sheetViews>
  <sheetFormatPr defaultColWidth="9.33203125" defaultRowHeight="11.25"/>
  <cols>
    <col min="1" max="1" width="52.83203125" style="0" bestFit="1" customWidth="1"/>
    <col min="2" max="2" width="1.83203125" style="0" customWidth="1"/>
    <col min="3" max="3" width="8.33203125" style="0" bestFit="1" customWidth="1"/>
    <col min="4" max="4" width="1.83203125" style="0" customWidth="1"/>
    <col min="5" max="5" width="8.33203125" style="0" bestFit="1" customWidth="1"/>
    <col min="6" max="6" width="1.83203125" style="0" customWidth="1"/>
    <col min="7" max="7" width="8.33203125" style="0" bestFit="1" customWidth="1"/>
  </cols>
  <sheetData>
    <row r="1" spans="1:7" ht="11.25">
      <c r="A1" s="45" t="s">
        <v>67</v>
      </c>
      <c r="B1" s="45"/>
      <c r="C1" s="45"/>
      <c r="D1" s="45"/>
      <c r="E1" s="45"/>
      <c r="F1" s="45"/>
      <c r="G1" s="45"/>
    </row>
    <row r="2" spans="1:7" ht="11.25">
      <c r="A2" s="45" t="s">
        <v>75</v>
      </c>
      <c r="B2" s="45"/>
      <c r="C2" s="45"/>
      <c r="D2" s="45"/>
      <c r="E2" s="45"/>
      <c r="F2" s="45"/>
      <c r="G2" s="45"/>
    </row>
    <row r="3" spans="1:7" ht="11.25">
      <c r="A3" s="45" t="s">
        <v>88</v>
      </c>
      <c r="B3" s="45"/>
      <c r="C3" s="45"/>
      <c r="D3" s="45"/>
      <c r="E3" s="45"/>
      <c r="F3" s="45"/>
      <c r="G3" s="45"/>
    </row>
    <row r="4" spans="1:7" ht="11.25">
      <c r="A4" s="45"/>
      <c r="B4" s="45"/>
      <c r="C4" s="45"/>
      <c r="D4" s="45"/>
      <c r="E4" s="45"/>
      <c r="F4" s="45"/>
      <c r="G4" s="45"/>
    </row>
    <row r="5" spans="1:7" ht="11.25">
      <c r="A5" s="45" t="s">
        <v>44</v>
      </c>
      <c r="B5" s="45"/>
      <c r="C5" s="45"/>
      <c r="D5" s="45"/>
      <c r="E5" s="45"/>
      <c r="F5" s="45"/>
      <c r="G5" s="45"/>
    </row>
    <row r="6" spans="1:7" ht="11.25">
      <c r="A6" s="45"/>
      <c r="B6" s="45"/>
      <c r="C6" s="45"/>
      <c r="D6" s="45"/>
      <c r="E6" s="45"/>
      <c r="F6" s="45"/>
      <c r="G6" s="45"/>
    </row>
    <row r="7" spans="1:7" ht="11.25">
      <c r="A7" s="16"/>
      <c r="B7" s="16"/>
      <c r="C7" s="16">
        <v>2000</v>
      </c>
      <c r="D7" s="16"/>
      <c r="E7" s="16">
        <v>2001</v>
      </c>
      <c r="F7" s="16"/>
      <c r="G7" s="16">
        <v>2002</v>
      </c>
    </row>
    <row r="8" spans="1:7" ht="11.25">
      <c r="A8" s="16" t="s">
        <v>68</v>
      </c>
      <c r="B8" s="17"/>
      <c r="C8" s="27"/>
      <c r="D8" s="17"/>
      <c r="E8" s="27"/>
      <c r="F8" s="17"/>
      <c r="G8" s="27"/>
    </row>
    <row r="9" spans="1:7" ht="11.25">
      <c r="A9" s="22" t="s">
        <v>89</v>
      </c>
      <c r="B9" s="17"/>
      <c r="C9" s="27">
        <v>841000</v>
      </c>
      <c r="D9" s="17"/>
      <c r="E9" s="27">
        <v>836000</v>
      </c>
      <c r="F9" s="17"/>
      <c r="G9" s="27">
        <v>829000</v>
      </c>
    </row>
    <row r="10" spans="1:7" ht="11.25">
      <c r="A10" s="22" t="s">
        <v>69</v>
      </c>
      <c r="B10" s="17"/>
      <c r="C10" s="27">
        <v>138000</v>
      </c>
      <c r="D10" s="17"/>
      <c r="E10" s="27">
        <v>116000</v>
      </c>
      <c r="F10" s="17"/>
      <c r="G10" s="27">
        <v>78000</v>
      </c>
    </row>
    <row r="11" spans="1:7" ht="11.25">
      <c r="A11" s="19" t="s">
        <v>90</v>
      </c>
      <c r="B11" s="17"/>
      <c r="C11" s="29">
        <v>979000</v>
      </c>
      <c r="D11" s="25"/>
      <c r="E11" s="29">
        <v>952000</v>
      </c>
      <c r="F11" s="25"/>
      <c r="G11" s="35">
        <v>907000</v>
      </c>
    </row>
    <row r="12" spans="1:7" ht="11.25">
      <c r="A12" s="16" t="s">
        <v>70</v>
      </c>
      <c r="B12" s="17"/>
      <c r="C12" s="28"/>
      <c r="D12" s="24"/>
      <c r="E12" s="28"/>
      <c r="F12" s="24"/>
      <c r="G12" s="28"/>
    </row>
    <row r="13" spans="1:7" ht="11.25">
      <c r="A13" s="22" t="s">
        <v>71</v>
      </c>
      <c r="B13" s="17"/>
      <c r="C13" s="30" t="s">
        <v>48</v>
      </c>
      <c r="D13" s="23"/>
      <c r="E13" s="30" t="s">
        <v>48</v>
      </c>
      <c r="F13" s="23"/>
      <c r="G13" s="30" t="s">
        <v>48</v>
      </c>
    </row>
    <row r="14" spans="1:7" ht="11.25">
      <c r="A14" s="22" t="s">
        <v>69</v>
      </c>
      <c r="B14" s="17"/>
      <c r="C14" s="27">
        <v>23300</v>
      </c>
      <c r="D14" s="17"/>
      <c r="E14" s="27">
        <v>18000</v>
      </c>
      <c r="F14" s="17"/>
      <c r="G14" s="27">
        <v>16600</v>
      </c>
    </row>
    <row r="15" spans="1:7" ht="11.25">
      <c r="A15" s="19" t="s">
        <v>90</v>
      </c>
      <c r="B15" s="17"/>
      <c r="C15" s="29">
        <v>23300</v>
      </c>
      <c r="D15" s="25"/>
      <c r="E15" s="29">
        <v>18000</v>
      </c>
      <c r="F15" s="25"/>
      <c r="G15" s="29">
        <v>16600</v>
      </c>
    </row>
    <row r="16" spans="1:7" ht="11.25">
      <c r="A16" s="16" t="s">
        <v>72</v>
      </c>
      <c r="B16" s="17"/>
      <c r="C16" s="21">
        <v>-51900</v>
      </c>
      <c r="D16" s="17"/>
      <c r="E16" s="21">
        <v>-62900</v>
      </c>
      <c r="F16" s="17"/>
      <c r="G16" s="21">
        <v>-56300</v>
      </c>
    </row>
    <row r="17" spans="1:7" ht="11.25">
      <c r="A17" s="22" t="s">
        <v>91</v>
      </c>
      <c r="B17" s="17"/>
      <c r="C17" s="36">
        <v>-28600</v>
      </c>
      <c r="D17" s="33"/>
      <c r="E17" s="36">
        <v>-44900</v>
      </c>
      <c r="F17" s="33"/>
      <c r="G17" s="36">
        <v>-39700</v>
      </c>
    </row>
    <row r="18" spans="1:7" ht="11.25">
      <c r="A18" s="16" t="s">
        <v>73</v>
      </c>
      <c r="B18" s="17"/>
      <c r="C18" s="27"/>
      <c r="D18" s="17"/>
      <c r="E18" s="27"/>
      <c r="F18" s="17"/>
      <c r="G18" s="27"/>
    </row>
    <row r="19" spans="1:7" ht="11.25">
      <c r="A19" s="22" t="s">
        <v>89</v>
      </c>
      <c r="B19" s="17"/>
      <c r="C19" s="27">
        <v>836000</v>
      </c>
      <c r="D19" s="17"/>
      <c r="E19" s="27">
        <v>829000</v>
      </c>
      <c r="F19" s="17"/>
      <c r="G19" s="27">
        <v>822000</v>
      </c>
    </row>
    <row r="20" spans="1:7" ht="11.25">
      <c r="A20" s="22" t="s">
        <v>69</v>
      </c>
      <c r="B20" s="17"/>
      <c r="C20" s="27">
        <v>116000</v>
      </c>
      <c r="D20" s="17"/>
      <c r="E20" s="27">
        <v>78000</v>
      </c>
      <c r="F20" s="17"/>
      <c r="G20" s="27">
        <v>45000</v>
      </c>
    </row>
    <row r="21" spans="1:7" ht="11.25">
      <c r="A21" s="19" t="s">
        <v>90</v>
      </c>
      <c r="B21" s="34"/>
      <c r="C21" s="35">
        <v>952000</v>
      </c>
      <c r="D21" s="16"/>
      <c r="E21" s="35">
        <v>907000</v>
      </c>
      <c r="F21" s="16"/>
      <c r="G21" s="35">
        <v>867000</v>
      </c>
    </row>
    <row r="22" spans="1:7" ht="11.25">
      <c r="A22" s="43" t="s">
        <v>74</v>
      </c>
      <c r="B22" s="43"/>
      <c r="C22" s="43"/>
      <c r="D22" s="43"/>
      <c r="E22" s="43"/>
      <c r="F22" s="43"/>
      <c r="G22" s="43"/>
    </row>
    <row r="23" spans="1:7" ht="11.25">
      <c r="A23" s="42" t="s">
        <v>92</v>
      </c>
      <c r="B23" s="43"/>
      <c r="C23" s="43"/>
      <c r="D23" s="43"/>
      <c r="E23" s="43"/>
      <c r="F23" s="43"/>
      <c r="G23" s="43"/>
    </row>
    <row r="24" spans="1:7" ht="11.25">
      <c r="A24" s="43" t="s">
        <v>65</v>
      </c>
      <c r="B24" s="43"/>
      <c r="C24" s="43"/>
      <c r="D24" s="43"/>
      <c r="E24" s="43"/>
      <c r="F24" s="43"/>
      <c r="G24" s="43"/>
    </row>
    <row r="25" spans="1:7" ht="11.25">
      <c r="A25" s="42" t="s">
        <v>87</v>
      </c>
      <c r="B25" s="43"/>
      <c r="C25" s="43"/>
      <c r="D25" s="43"/>
      <c r="E25" s="43"/>
      <c r="F25" s="43"/>
      <c r="G25" s="43"/>
    </row>
    <row r="26" spans="1:7" ht="11.25">
      <c r="A26" s="42" t="s">
        <v>93</v>
      </c>
      <c r="B26" s="43"/>
      <c r="C26" s="43"/>
      <c r="D26" s="43"/>
      <c r="E26" s="43"/>
      <c r="F26" s="43"/>
      <c r="G26" s="43"/>
    </row>
    <row r="27" spans="1:7" ht="11.25">
      <c r="A27" s="42" t="s">
        <v>94</v>
      </c>
      <c r="B27" s="43"/>
      <c r="C27" s="43"/>
      <c r="D27" s="43"/>
      <c r="E27" s="43"/>
      <c r="F27" s="43"/>
      <c r="G27" s="43"/>
    </row>
    <row r="28" spans="1:7" ht="11.25">
      <c r="A28" s="43" t="s">
        <v>76</v>
      </c>
      <c r="B28" s="43"/>
      <c r="C28" s="43"/>
      <c r="D28" s="43"/>
      <c r="E28" s="43"/>
      <c r="F28" s="43"/>
      <c r="G28" s="43"/>
    </row>
  </sheetData>
  <mergeCells count="13">
    <mergeCell ref="A1:G1"/>
    <mergeCell ref="A2:G2"/>
    <mergeCell ref="A3:G3"/>
    <mergeCell ref="A4:G4"/>
    <mergeCell ref="A5:G5"/>
    <mergeCell ref="A6:G6"/>
    <mergeCell ref="A22:G22"/>
    <mergeCell ref="A23:G23"/>
    <mergeCell ref="A28:G28"/>
    <mergeCell ref="A24:G24"/>
    <mergeCell ref="A25:G25"/>
    <mergeCell ref="A26:G26"/>
    <mergeCell ref="A27:G27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:C1"/>
    </sheetView>
  </sheetViews>
  <sheetFormatPr defaultColWidth="9.33203125" defaultRowHeight="11.25"/>
  <cols>
    <col min="1" max="1" width="20.16015625" style="0" customWidth="1"/>
    <col min="2" max="2" width="1.83203125" style="0" customWidth="1"/>
    <col min="3" max="3" width="8" style="0" bestFit="1" customWidth="1"/>
  </cols>
  <sheetData>
    <row r="1" spans="1:3" ht="11.25">
      <c r="A1" s="48" t="s">
        <v>77</v>
      </c>
      <c r="B1" s="48"/>
      <c r="C1" s="48"/>
    </row>
    <row r="2" spans="1:3" ht="11.25">
      <c r="A2" s="48" t="s">
        <v>78</v>
      </c>
      <c r="B2" s="48"/>
      <c r="C2" s="48"/>
    </row>
    <row r="3" spans="1:3" ht="11.25">
      <c r="A3" s="48" t="s">
        <v>79</v>
      </c>
      <c r="B3" s="48"/>
      <c r="C3" s="48"/>
    </row>
    <row r="4" spans="1:3" ht="11.25">
      <c r="A4" s="48" t="s">
        <v>103</v>
      </c>
      <c r="B4" s="48"/>
      <c r="C4" s="48"/>
    </row>
    <row r="5" spans="1:3" ht="11.25">
      <c r="A5" s="48"/>
      <c r="B5" s="48"/>
      <c r="C5" s="48"/>
    </row>
    <row r="6" spans="1:3" ht="11.25">
      <c r="A6" s="48" t="s">
        <v>2</v>
      </c>
      <c r="B6" s="48"/>
      <c r="C6" s="48"/>
    </row>
    <row r="7" spans="1:3" ht="11.25">
      <c r="A7" s="49"/>
      <c r="B7" s="49"/>
      <c r="C7" s="49"/>
    </row>
    <row r="8" spans="1:3" ht="11.25">
      <c r="A8" s="12"/>
      <c r="B8" s="12"/>
      <c r="C8" s="11" t="s">
        <v>80</v>
      </c>
    </row>
    <row r="9" spans="1:3" ht="11.25">
      <c r="A9" s="12" t="s">
        <v>95</v>
      </c>
      <c r="B9" s="10"/>
      <c r="C9" s="10">
        <v>152</v>
      </c>
    </row>
    <row r="10" spans="1:3" ht="11.25">
      <c r="A10" s="12" t="s">
        <v>96</v>
      </c>
      <c r="B10" s="10"/>
      <c r="C10" s="13">
        <v>29</v>
      </c>
    </row>
    <row r="11" spans="1:3" ht="11.25">
      <c r="A11" s="14" t="s">
        <v>98</v>
      </c>
      <c r="B11" s="15"/>
      <c r="C11" s="12">
        <f>SUM(C9:C10)</f>
        <v>181</v>
      </c>
    </row>
    <row r="12" spans="1:3" ht="11.25">
      <c r="A12" s="50" t="s">
        <v>97</v>
      </c>
      <c r="B12" s="51"/>
      <c r="C12" s="51"/>
    </row>
    <row r="13" spans="1:3" ht="11.25">
      <c r="A13" s="46" t="s">
        <v>125</v>
      </c>
      <c r="B13" s="47"/>
      <c r="C13" s="47"/>
    </row>
    <row r="14" spans="1:3" ht="11.25">
      <c r="A14" s="47" t="s">
        <v>126</v>
      </c>
      <c r="B14" s="47"/>
      <c r="C14" s="47"/>
    </row>
  </sheetData>
  <mergeCells count="10">
    <mergeCell ref="A1:C1"/>
    <mergeCell ref="A2:C2"/>
    <mergeCell ref="A3:C3"/>
    <mergeCell ref="A4:C4"/>
    <mergeCell ref="A13:C13"/>
    <mergeCell ref="A14:C14"/>
    <mergeCell ref="A5:C5"/>
    <mergeCell ref="A6:C6"/>
    <mergeCell ref="A7:C7"/>
    <mergeCell ref="A12:C12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2003-08-20T17:16:01Z</cp:lastPrinted>
  <dcterms:created xsi:type="dcterms:W3CDTF">2003-04-04T13:02:41Z</dcterms:created>
  <dcterms:modified xsi:type="dcterms:W3CDTF">2003-08-20T17:37:14Z</dcterms:modified>
  <cp:category/>
  <cp:version/>
  <cp:contentType/>
  <cp:contentStatus/>
</cp:coreProperties>
</file>