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445" windowWidth="9600" windowHeight="5460" tabRatio="973"/>
  </bookViews>
  <sheets>
    <sheet name="Text" sheetId="36" r:id="rId1"/>
    <sheet name="T1" sheetId="32" r:id="rId2"/>
    <sheet name="T2" sheetId="31" r:id="rId3"/>
    <sheet name="T3" sheetId="30" r:id="rId4"/>
    <sheet name="T4" sheetId="29" r:id="rId5"/>
    <sheet name="T5" sheetId="28" r:id="rId6"/>
    <sheet name="Fig1" sheetId="33" r:id="rId7"/>
    <sheet name="Fig2" sheetId="34" r:id="rId8"/>
    <sheet name="Fig3" sheetId="35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G11" i="29" l="1"/>
  <c r="G21" i="29"/>
  <c r="E21" i="29"/>
  <c r="E11" i="29"/>
  <c r="C21" i="29"/>
  <c r="C11" i="29"/>
  <c r="C11" i="32"/>
  <c r="C12" i="32"/>
  <c r="C13" i="32"/>
  <c r="C14" i="32"/>
</calcChain>
</file>

<file path=xl/sharedStrings.xml><?xml version="1.0" encoding="utf-8"?>
<sst xmlns="http://schemas.openxmlformats.org/spreadsheetml/2006/main" count="172" uniqueCount="124">
  <si>
    <t>TABLE 1</t>
  </si>
  <si>
    <t>(Million cubic meters)</t>
  </si>
  <si>
    <t xml:space="preserve"> </t>
  </si>
  <si>
    <t>Volume</t>
  </si>
  <si>
    <t>Domestic</t>
  </si>
  <si>
    <t>Total</t>
  </si>
  <si>
    <t>Year</t>
  </si>
  <si>
    <t>sales</t>
  </si>
  <si>
    <t>TABLE 2</t>
  </si>
  <si>
    <t>Owner or operator</t>
  </si>
  <si>
    <t>Location</t>
  </si>
  <si>
    <t>Product purity</t>
  </si>
  <si>
    <t>Hansford County, TX</t>
  </si>
  <si>
    <t>Liberal, KS</t>
  </si>
  <si>
    <t>Dodge City, KS</t>
  </si>
  <si>
    <t>Crude helium.</t>
  </si>
  <si>
    <t>Otis, KS</t>
  </si>
  <si>
    <t>Sunray, TX</t>
  </si>
  <si>
    <t>Ulysses, KS</t>
  </si>
  <si>
    <t>Keyes, OK</t>
  </si>
  <si>
    <t>Lakin, KS</t>
  </si>
  <si>
    <t>Cheyenne Wells, CO</t>
  </si>
  <si>
    <t>Borger, TX</t>
  </si>
  <si>
    <t>Shute Creek, WY</t>
  </si>
  <si>
    <t>Shiprock, NM</t>
  </si>
  <si>
    <t>Grade-A helium.</t>
  </si>
  <si>
    <t>Bushton, KS</t>
  </si>
  <si>
    <t>Scott City, KS</t>
  </si>
  <si>
    <t>Pioneer Natural Resources Co.</t>
  </si>
  <si>
    <t>Fain, TX</t>
  </si>
  <si>
    <t>Satanta, KS</t>
  </si>
  <si>
    <t>Praxair, Inc.</t>
  </si>
  <si>
    <t>Moab, UT</t>
  </si>
  <si>
    <t>(Thousand cubic meters)</t>
  </si>
  <si>
    <t>Crude helium:</t>
  </si>
  <si>
    <t>Bureau of Land Management (BLM) sold (in-kind</t>
  </si>
  <si>
    <t>and open market)</t>
  </si>
  <si>
    <t>--</t>
  </si>
  <si>
    <t>Private industry:</t>
  </si>
  <si>
    <t>Helium withdrawn from storage</t>
  </si>
  <si>
    <t>Total net helium put into storage</t>
  </si>
  <si>
    <t>Grade-A helium:</t>
  </si>
  <si>
    <t>Private industry sold</t>
  </si>
  <si>
    <t>Total helium stored</t>
  </si>
  <si>
    <t>Helium recovery from natural gas</t>
  </si>
  <si>
    <t>-- Zero.</t>
  </si>
  <si>
    <t>TABLE 4</t>
  </si>
  <si>
    <t>Helium in conservation storage system on January 1:</t>
  </si>
  <si>
    <t>Stored for private producers under contract</t>
  </si>
  <si>
    <t>Input to system:</t>
  </si>
  <si>
    <t>Net deliveries from BLM plants</t>
  </si>
  <si>
    <t xml:space="preserve">Redelivery of helium stored for private producers under contract </t>
  </si>
  <si>
    <t>Helium in conservation storage system on December 31:</t>
  </si>
  <si>
    <t>TABLE 5</t>
  </si>
  <si>
    <t>Capacity</t>
  </si>
  <si>
    <t xml:space="preserve">     TABLE 3</t>
  </si>
  <si>
    <t>2006</t>
  </si>
  <si>
    <t>DCP Midstream</t>
  </si>
  <si>
    <t>EnCana Oil &amp; Gas (USA) Inc.</t>
  </si>
  <si>
    <t>2007</t>
  </si>
  <si>
    <t>Private helium accepted and stored by BLM</t>
  </si>
  <si>
    <t>2008</t>
  </si>
  <si>
    <t>Linde Global Helium, Inc.</t>
  </si>
  <si>
    <t>Air Products Helium, Inc.</t>
  </si>
  <si>
    <t>ExxonMobil Gas Marketing Co.</t>
  </si>
  <si>
    <t>2009</t>
  </si>
  <si>
    <t>2010</t>
  </si>
  <si>
    <t xml:space="preserve"> HELIUM  PRODUCED IN THE</t>
  </si>
  <si>
    <t>shown.</t>
  </si>
  <si>
    <t xml:space="preserve">significant digits; may not add to totals </t>
  </si>
  <si>
    <r>
      <t>UNITED STATES</t>
    </r>
    <r>
      <rPr>
        <vertAlign val="superscript"/>
        <sz val="8"/>
        <color indexed="8"/>
        <rFont val="Times New Roman"/>
        <family val="1"/>
      </rPr>
      <t>1</t>
    </r>
  </si>
  <si>
    <r>
      <t>Exports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</si>
  <si>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 xml:space="preserve">Data are rounded to no more than three </t>
    </r>
  </si>
  <si>
    <r>
      <t>Grade-A helium.</t>
    </r>
    <r>
      <rPr>
        <vertAlign val="superscript"/>
        <sz val="8"/>
        <rFont val="Times New Roman"/>
        <family val="1"/>
      </rPr>
      <t>1</t>
    </r>
  </si>
  <si>
    <r>
      <t>Crude and Grade-A helium.</t>
    </r>
    <r>
      <rPr>
        <vertAlign val="superscript"/>
        <sz val="8"/>
        <rFont val="Times New Roman"/>
        <family val="1"/>
      </rPr>
      <t>1</t>
    </r>
  </si>
  <si>
    <r>
      <t>IACX Energy</t>
    </r>
    <r>
      <rPr>
        <vertAlign val="superscript"/>
        <sz val="8"/>
        <rFont val="Times New Roman"/>
        <family val="1"/>
      </rPr>
      <t>2</t>
    </r>
  </si>
  <si>
    <r>
      <t>K-L Energy Partners, LLC</t>
    </r>
    <r>
      <rPr>
        <vertAlign val="superscript"/>
        <sz val="8"/>
        <rFont val="Times New Roman"/>
        <family val="1"/>
      </rPr>
      <t>3</t>
    </r>
  </si>
  <si>
    <r>
      <t>Midstream Energy Services, LLC</t>
    </r>
    <r>
      <rPr>
        <vertAlign val="superscript"/>
        <sz val="8"/>
        <rFont val="Times New Roman"/>
        <family val="1"/>
      </rPr>
      <t>4</t>
    </r>
  </si>
  <si>
    <r>
      <t>Nacogdoches Oil &amp; Gas</t>
    </r>
    <r>
      <rPr>
        <vertAlign val="superscript"/>
        <sz val="8"/>
        <rFont val="Times New Roman"/>
        <family val="1"/>
      </rPr>
      <t>5</t>
    </r>
  </si>
  <si>
    <r>
      <t>ONEOK, Field Services</t>
    </r>
    <r>
      <rPr>
        <vertAlign val="superscript"/>
        <sz val="8"/>
        <rFont val="Times New Roman"/>
        <family val="1"/>
      </rPr>
      <t>3</t>
    </r>
  </si>
  <si>
    <r>
      <t>ONEOK, Field Services</t>
    </r>
    <r>
      <rPr>
        <vertAlign val="superscript"/>
        <sz val="8"/>
        <rFont val="Times New Roman"/>
        <family val="1"/>
      </rPr>
      <t>6</t>
    </r>
  </si>
  <si>
    <r>
      <t>SemGas, L.P.</t>
    </r>
    <r>
      <rPr>
        <vertAlign val="superscript"/>
        <sz val="8"/>
        <rFont val="Times New Roman"/>
        <family val="1"/>
      </rPr>
      <t>7</t>
    </r>
  </si>
  <si>
    <r>
      <t>1</t>
    </r>
    <r>
      <rPr>
        <sz val="8"/>
        <rFont val="Times New Roman"/>
        <family val="1"/>
      </rPr>
      <t>Including liquefaction.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</si>
  <si>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Plant came online May 2009.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</si>
  <si>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Plant did not produce helium during 2010.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</si>
  <si>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Midstream Energy Services, LLC purchased plant from Nathaniel Energy in March 2009.</t>
    </r>
  </si>
  <si>
    <r>
      <t>6</t>
    </r>
    <r>
      <rPr>
        <sz val="8"/>
        <rFont val="Times New Roman"/>
        <family val="1"/>
      </rPr>
      <t>Output is piped to Ulysses, KS, for purification.</t>
    </r>
  </si>
  <si>
    <t xml:space="preserve">OWNERSHIP AND LOCATION OF HELIUM EXTRACTION PLANTS IN THE UNITED </t>
  </si>
  <si>
    <t xml:space="preserve"> STATES IN 2010</t>
  </si>
  <si>
    <r>
      <t xml:space="preserve">     HELIUM RECOVERY IN THE UNITED STATES</t>
    </r>
    <r>
      <rPr>
        <vertAlign val="superscript"/>
        <sz val="8"/>
        <color indexed="8"/>
        <rFont val="Times New Roman"/>
        <family val="1"/>
      </rPr>
      <t>1</t>
    </r>
  </si>
  <si>
    <r>
      <t>Stored under BLM conservation program</t>
    </r>
    <r>
      <rPr>
        <vertAlign val="superscript"/>
        <sz val="8"/>
        <color indexed="8"/>
        <rFont val="Times New Roman"/>
        <family val="1"/>
      </rPr>
      <t>3</t>
    </r>
  </si>
  <si>
    <r>
      <t>Total</t>
    </r>
    <r>
      <rPr>
        <vertAlign val="superscript"/>
        <sz val="8"/>
        <color indexed="8"/>
        <rFont val="Times New Roman"/>
        <family val="1"/>
      </rPr>
      <t>3</t>
    </r>
  </si>
  <si>
    <r>
      <t>Net addition to system</t>
    </r>
    <r>
      <rPr>
        <vertAlign val="superscript"/>
        <sz val="8"/>
        <color indexed="8"/>
        <rFont val="Times New Roman"/>
        <family val="1"/>
      </rPr>
      <t>3</t>
    </r>
  </si>
  <si>
    <t>crude sales and transfers.</t>
  </si>
  <si>
    <r>
      <t>3</t>
    </r>
    <r>
      <rPr>
        <sz val="8"/>
        <color indexed="8"/>
        <rFont val="Times New Roman"/>
        <family val="1"/>
      </rPr>
      <t>Net additions to system do not include in-kind crude sales or transfers. Totals, however, do include</t>
    </r>
  </si>
  <si>
    <t xml:space="preserve">SUMMARY OF BUREAU OF LAND MANAGEMENT HELIUM CONSERVATION STORAGE </t>
  </si>
  <si>
    <r>
      <t>SYSTEM OPERATIONS</t>
    </r>
    <r>
      <rPr>
        <vertAlign val="superscript"/>
        <sz val="8"/>
        <color indexed="8"/>
        <rFont val="Times New Roman"/>
        <family val="1"/>
      </rPr>
      <t>1, 2</t>
    </r>
  </si>
  <si>
    <r>
      <t>United States</t>
    </r>
    <r>
      <rPr>
        <vertAlign val="superscript"/>
        <sz val="8"/>
        <rFont val="Times New Roman"/>
        <family val="1"/>
      </rPr>
      <t>1</t>
    </r>
  </si>
  <si>
    <r>
      <t>Rest of world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</si>
  <si>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</si>
  <si>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1"/>
      </rPr>
      <t>Estimated.</t>
    </r>
  </si>
  <si>
    <t xml:space="preserve">ANNUAL PRODUCTION </t>
  </si>
  <si>
    <t xml:space="preserve"> CAPACITY AS OF  </t>
  </si>
  <si>
    <t>DECEMBER 31, 2010</t>
  </si>
  <si>
    <t>as operating plants.</t>
  </si>
  <si>
    <r>
      <t>1</t>
    </r>
    <r>
      <rPr>
        <sz val="8"/>
        <color indexed="8"/>
        <rFont val="Times New Roman"/>
        <family val="1"/>
      </rPr>
      <t xml:space="preserve">Includes plants on standby as well </t>
    </r>
  </si>
  <si>
    <r>
      <t>2</t>
    </r>
    <r>
      <rPr>
        <sz val="8"/>
        <color indexed="8"/>
        <rFont val="Times New Roman"/>
        <family val="1"/>
      </rPr>
      <t>Source: U.S. Census Bureau.</t>
    </r>
  </si>
  <si>
    <t>Do.</t>
  </si>
  <si>
    <t>Do. Ditto.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</si>
  <si>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Nacagdoches Oil &amp; Gas Shiprock Helium Plant did not produce helium during 2010.</t>
    </r>
  </si>
  <si>
    <r>
      <t>7</t>
    </r>
    <r>
      <rPr>
        <sz val="8"/>
        <rFont val="Times New Roman"/>
        <family val="1"/>
      </rPr>
      <t>Plant shut down April 2009.</t>
    </r>
  </si>
  <si>
    <t>natural gas reservoir at the Cliffside field near Amarillo, TX.</t>
  </si>
  <si>
    <t>BP America Production Co.</t>
  </si>
  <si>
    <t>depleted natural gas reservoir at the Cliffside field near Amarillo, TX.</t>
  </si>
  <si>
    <r>
      <t>2</t>
    </r>
    <r>
      <rPr>
        <sz val="8"/>
        <color indexed="8"/>
        <rFont val="Times New Roman"/>
        <family val="1"/>
      </rPr>
      <t>Negative numbers denote a net withdrawal from BLM’s storage facility.</t>
    </r>
  </si>
  <si>
    <r>
      <t>1</t>
    </r>
    <r>
      <rPr>
        <sz val="8"/>
        <color indexed="8"/>
        <rFont val="Times New Roman"/>
        <family val="1"/>
      </rPr>
      <t xml:space="preserve">Crude helium is injected into or withdrawn from BLM’s underground storage facility, a partially </t>
    </r>
  </si>
  <si>
    <r>
      <t>1</t>
    </r>
    <r>
      <rPr>
        <sz val="8"/>
        <color indexed="8"/>
        <rFont val="Times New Roman"/>
        <family val="1"/>
      </rPr>
      <t>Negative numbers denote a net withdrawal from BLM’s underground storage facility, a partially depleted</t>
    </r>
  </si>
  <si>
    <t xml:space="preserve">TOTAL SALES OF GRADE–A </t>
  </si>
  <si>
    <t>WORLD GRADE–A HELIUM</t>
  </si>
  <si>
    <t>This workbook includes an embedded Word document and six tables (see tabs below).</t>
  </si>
  <si>
    <t>This icon is linked to an embedded text document. Double-click on the icon to view the text document.</t>
  </si>
  <si>
    <t>Helium in 2010</t>
  </si>
  <si>
    <t>This file includes the report as it appears in the USGS Minerals Yearbook 2010.</t>
  </si>
  <si>
    <t>Final release:  October 12,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</si>
</sst>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8"/>
      <name val="Times"/>
    </font>
    <font>
      <sz val="8"/>
      <name val="Times"/>
      <family val="1"/>
    </font>
    <font>
      <sz val="8"/>
      <color indexed="10"/>
      <name val="Times"/>
      <family val="1"/>
    </font>
    <font>
      <sz val="10"/>
      <name val="Times"/>
      <family val="1"/>
    </font>
    <font>
      <sz val="9"/>
      <name val="Times"/>
      <family val="1"/>
    </font>
    <font>
      <sz val="8"/>
      <color rgb="FF00B050"/>
      <name val="Times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quotePrefix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0" fontId="8" fillId="0" borderId="3" xfId="0" quotePrefix="1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6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left" vertical="center" indent="2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left" vertical="center" indent="1"/>
    </xf>
    <xf numFmtId="3" fontId="8" fillId="0" borderId="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left" vertical="center" indent="2"/>
    </xf>
    <xf numFmtId="3" fontId="8" fillId="0" borderId="2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left" vertical="center" indent="3"/>
    </xf>
    <xf numFmtId="3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3" fontId="8" fillId="0" borderId="0" xfId="0" quotePrefix="1" applyNumberFormat="1" applyFont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vertical="center" indent="1"/>
    </xf>
    <xf numFmtId="0" fontId="8" fillId="0" borderId="7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8" fillId="0" borderId="3" xfId="0" quotePrefix="1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9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quotePrefix="1" applyFont="1" applyBorder="1"/>
    <xf numFmtId="0" fontId="8" fillId="0" borderId="10" xfId="0" applyFont="1" applyBorder="1"/>
    <xf numFmtId="3" fontId="8" fillId="0" borderId="0" xfId="0" applyNumberFormat="1" applyFont="1"/>
    <xf numFmtId="3" fontId="8" fillId="0" borderId="11" xfId="0" applyNumberFormat="1" applyFont="1" applyBorder="1"/>
    <xf numFmtId="3" fontId="8" fillId="0" borderId="12" xfId="0" applyNumberFormat="1" applyFont="1" applyBorder="1"/>
    <xf numFmtId="0" fontId="0" fillId="0" borderId="0" xfId="0" applyNumberFormat="1"/>
    <xf numFmtId="0" fontId="6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/>
    </xf>
    <xf numFmtId="15" fontId="8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FIGURE 2</a:t>
            </a:r>
          </a:p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HELIUM RECOVERY IN THE UNITED STATES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40302674931592"/>
          <c:y val="0.17280000000000001"/>
          <c:w val="0.83095158317976214"/>
          <c:h val="0.62830222222222221"/>
        </c:manualLayout>
      </c:layout>
      <c:lineChart>
        <c:grouping val="standard"/>
        <c:varyColors val="0"/>
        <c:ser>
          <c:idx val="0"/>
          <c:order val="0"/>
          <c:tx>
            <c:strRef>
              <c:f>'[1]Figure 1'!$B$2</c:f>
              <c:strCache>
                <c:ptCount val="1"/>
                <c:pt idx="0">
                  <c:v>RECOVERED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strRef>
              <c:f>'[1]Figure 1'!$A$3:$A$53</c:f>
              <c:str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2010*</c:v>
                </c:pt>
              </c:strCache>
            </c:strRef>
          </c:cat>
          <c:val>
            <c:numRef>
              <c:f>'[1]Figure 1'!$B$3:$B$53</c:f>
              <c:numCache>
                <c:formatCode>General</c:formatCode>
                <c:ptCount val="51"/>
                <c:pt idx="0">
                  <c:v>12</c:v>
                </c:pt>
                <c:pt idx="1">
                  <c:v>11.5</c:v>
                </c:pt>
                <c:pt idx="2">
                  <c:v>15</c:v>
                </c:pt>
                <c:pt idx="3">
                  <c:v>19.8</c:v>
                </c:pt>
                <c:pt idx="4">
                  <c:v>91</c:v>
                </c:pt>
                <c:pt idx="5">
                  <c:v>112</c:v>
                </c:pt>
                <c:pt idx="6">
                  <c:v>121</c:v>
                </c:pt>
                <c:pt idx="7">
                  <c:v>124.5</c:v>
                </c:pt>
                <c:pt idx="8">
                  <c:v>125</c:v>
                </c:pt>
                <c:pt idx="9">
                  <c:v>124</c:v>
                </c:pt>
                <c:pt idx="10">
                  <c:v>124.5</c:v>
                </c:pt>
                <c:pt idx="11">
                  <c:v>122</c:v>
                </c:pt>
                <c:pt idx="12">
                  <c:v>120</c:v>
                </c:pt>
                <c:pt idx="13">
                  <c:v>115.6</c:v>
                </c:pt>
                <c:pt idx="14">
                  <c:v>101.8</c:v>
                </c:pt>
                <c:pt idx="15">
                  <c:v>51</c:v>
                </c:pt>
                <c:pt idx="16">
                  <c:v>21.1</c:v>
                </c:pt>
                <c:pt idx="17">
                  <c:v>34</c:v>
                </c:pt>
                <c:pt idx="18">
                  <c:v>32</c:v>
                </c:pt>
                <c:pt idx="19">
                  <c:v>32.200000000000003</c:v>
                </c:pt>
                <c:pt idx="20">
                  <c:v>37.9</c:v>
                </c:pt>
                <c:pt idx="21">
                  <c:v>32.200000000000003</c:v>
                </c:pt>
                <c:pt idx="22">
                  <c:v>7</c:v>
                </c:pt>
                <c:pt idx="23">
                  <c:v>22.7</c:v>
                </c:pt>
                <c:pt idx="24">
                  <c:v>17.3</c:v>
                </c:pt>
                <c:pt idx="25">
                  <c:v>17.100000000000001</c:v>
                </c:pt>
                <c:pt idx="26">
                  <c:v>25.5</c:v>
                </c:pt>
                <c:pt idx="27">
                  <c:v>52.5</c:v>
                </c:pt>
                <c:pt idx="28">
                  <c:v>61.5</c:v>
                </c:pt>
                <c:pt idx="29">
                  <c:v>62.3</c:v>
                </c:pt>
                <c:pt idx="30">
                  <c:v>83.4</c:v>
                </c:pt>
                <c:pt idx="31">
                  <c:v>86.4</c:v>
                </c:pt>
                <c:pt idx="32">
                  <c:v>93.1</c:v>
                </c:pt>
                <c:pt idx="33">
                  <c:v>99.2</c:v>
                </c:pt>
                <c:pt idx="34">
                  <c:v>112</c:v>
                </c:pt>
                <c:pt idx="35">
                  <c:v>101</c:v>
                </c:pt>
                <c:pt idx="36">
                  <c:v>103</c:v>
                </c:pt>
                <c:pt idx="37">
                  <c:v>116</c:v>
                </c:pt>
                <c:pt idx="38">
                  <c:v>114</c:v>
                </c:pt>
                <c:pt idx="39">
                  <c:v>114</c:v>
                </c:pt>
                <c:pt idx="40">
                  <c:v>98</c:v>
                </c:pt>
                <c:pt idx="41">
                  <c:v>87</c:v>
                </c:pt>
                <c:pt idx="42">
                  <c:v>87.4</c:v>
                </c:pt>
                <c:pt idx="43">
                  <c:v>86.9</c:v>
                </c:pt>
                <c:pt idx="44">
                  <c:v>86</c:v>
                </c:pt>
                <c:pt idx="45">
                  <c:v>75.900000000000006</c:v>
                </c:pt>
                <c:pt idx="46">
                  <c:v>79.400000000000006</c:v>
                </c:pt>
                <c:pt idx="47">
                  <c:v>77</c:v>
                </c:pt>
                <c:pt idx="48">
                  <c:v>79.599999999999994</c:v>
                </c:pt>
                <c:pt idx="49">
                  <c:v>78</c:v>
                </c:pt>
                <c:pt idx="50">
                  <c:v>75.099999999999994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1'!$C$2</c:f>
              <c:strCache>
                <c:ptCount val="1"/>
                <c:pt idx="0">
                  <c:v>SOLD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'[1]Figure 1'!$A$3:$A$53</c:f>
              <c:str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2010*</c:v>
                </c:pt>
              </c:strCache>
            </c:strRef>
          </c:cat>
          <c:val>
            <c:numRef>
              <c:f>'[1]Figure 1'!$C$3:$C$53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22</c:v>
                </c:pt>
                <c:pt idx="9">
                  <c:v>18</c:v>
                </c:pt>
                <c:pt idx="10">
                  <c:v>17</c:v>
                </c:pt>
                <c:pt idx="11">
                  <c:v>15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23</c:v>
                </c:pt>
                <c:pt idx="20">
                  <c:v>25</c:v>
                </c:pt>
                <c:pt idx="21">
                  <c:v>27</c:v>
                </c:pt>
                <c:pt idx="22">
                  <c:v>29</c:v>
                </c:pt>
                <c:pt idx="23">
                  <c:v>29</c:v>
                </c:pt>
                <c:pt idx="24">
                  <c:v>30</c:v>
                </c:pt>
                <c:pt idx="25">
                  <c:v>38</c:v>
                </c:pt>
                <c:pt idx="26">
                  <c:v>40</c:v>
                </c:pt>
                <c:pt idx="27">
                  <c:v>62</c:v>
                </c:pt>
                <c:pt idx="28">
                  <c:v>71</c:v>
                </c:pt>
                <c:pt idx="29">
                  <c:v>80</c:v>
                </c:pt>
                <c:pt idx="30">
                  <c:v>84.8</c:v>
                </c:pt>
                <c:pt idx="31">
                  <c:v>88.1</c:v>
                </c:pt>
                <c:pt idx="32">
                  <c:v>94.4</c:v>
                </c:pt>
                <c:pt idx="33">
                  <c:v>95.6</c:v>
                </c:pt>
                <c:pt idx="34">
                  <c:v>100.4</c:v>
                </c:pt>
                <c:pt idx="35">
                  <c:v>96.1</c:v>
                </c:pt>
                <c:pt idx="36">
                  <c:v>94.7</c:v>
                </c:pt>
                <c:pt idx="37">
                  <c:v>107</c:v>
                </c:pt>
                <c:pt idx="38">
                  <c:v>112</c:v>
                </c:pt>
                <c:pt idx="39">
                  <c:v>116.6</c:v>
                </c:pt>
                <c:pt idx="40">
                  <c:v>126.6</c:v>
                </c:pt>
                <c:pt idx="41">
                  <c:v>131.9</c:v>
                </c:pt>
                <c:pt idx="42">
                  <c:v>127.1</c:v>
                </c:pt>
                <c:pt idx="43">
                  <c:v>122</c:v>
                </c:pt>
                <c:pt idx="44">
                  <c:v>130</c:v>
                </c:pt>
                <c:pt idx="45">
                  <c:v>133</c:v>
                </c:pt>
                <c:pt idx="46">
                  <c:v>137.1</c:v>
                </c:pt>
                <c:pt idx="47">
                  <c:v>137.69999999999999</c:v>
                </c:pt>
                <c:pt idx="48">
                  <c:v>129.5</c:v>
                </c:pt>
                <c:pt idx="49">
                  <c:v>117.6</c:v>
                </c:pt>
                <c:pt idx="50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66912"/>
        <c:axId val="107768832"/>
      </c:lineChart>
      <c:catAx>
        <c:axId val="1077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YEAR</a:t>
                </a:r>
              </a:p>
            </c:rich>
          </c:tx>
          <c:overlay val="0"/>
        </c:title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768832"/>
        <c:crosses val="autoZero"/>
        <c:auto val="1"/>
        <c:lblAlgn val="ctr"/>
        <c:lblOffset val="100"/>
        <c:tickLblSkip val="5"/>
        <c:noMultiLvlLbl val="0"/>
      </c:catAx>
      <c:valAx>
        <c:axId val="107768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MILLION CUBIC METERS</a:t>
                </a:r>
              </a:p>
            </c:rich>
          </c:tx>
          <c:layout>
            <c:manualLayout>
              <c:xMode val="edge"/>
              <c:yMode val="edge"/>
              <c:x val="2.1276515640463015E-2"/>
              <c:y val="0.22265693350831145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766912"/>
        <c:crosses val="autoZero"/>
        <c:crossBetween val="midCat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41962174940898345"/>
          <c:y val="0.20674967629046437"/>
          <c:w val="0.23049645390070941"/>
          <c:h val="0.12063412073490855"/>
        </c:manualLayout>
      </c:layout>
      <c:overlay val="1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FIGURE 3</a:t>
            </a:r>
          </a:p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ESTIMATED HELIUM CONSUMPTION, BY END USE, </a:t>
            </a:r>
          </a:p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r>
              <a:rPr lang="en-US" sz="1200" b="0">
                <a:latin typeface="Times New Roman" pitchFamily="18" charset="0"/>
                <a:cs typeface="Times New Roman" pitchFamily="18" charset="0"/>
              </a:rPr>
              <a:t>IN THE UNITED STATES IN 2010</a:t>
            </a:r>
            <a:r>
              <a:rPr lang="en-US" sz="1200" b="0" baseline="30000">
                <a:latin typeface="Times New Roman" pitchFamily="18" charset="0"/>
                <a:cs typeface="Times New Roman" pitchFamily="18" charset="0"/>
              </a:rPr>
              <a:t>1</a:t>
            </a:r>
          </a:p>
        </c:rich>
      </c:tx>
      <c:layout>
        <c:manualLayout>
          <c:xMode val="edge"/>
          <c:yMode val="edge"/>
          <c:x val="0.21448019583203787"/>
          <c:y val="9.4117647058823747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11291469239786"/>
          <c:y val="0.1887743090937162"/>
          <c:w val="0.77348720136190852"/>
          <c:h val="0.62056902887139109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C</a:t>
                    </a:r>
                    <a:r>
                      <a:rPr lang="en-US"/>
                      <a:t>ryogenics, 13.3 (26%)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8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 sz="800"/>
                      <a:t>C</a:t>
                    </a:r>
                    <a:r>
                      <a:rPr lang="en-US"/>
                      <a:t>ontrolled atmosphere, 11.3  (22%)</a:t>
                    </a:r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B</a:t>
                    </a:r>
                    <a:r>
                      <a:rPr lang="en-US"/>
                      <a:t>reathing mixtures,</a:t>
                    </a:r>
                  </a:p>
                  <a:p>
                    <a:r>
                      <a:rPr lang="en-US"/>
                      <a:t>1.0 (2%)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P</a:t>
                    </a:r>
                    <a:r>
                      <a:rPr lang="en-US"/>
                      <a:t>ressure/purge,</a:t>
                    </a:r>
                  </a:p>
                  <a:p>
                    <a:r>
                      <a:rPr lang="en-US"/>
                      <a:t>8.7 (17%)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/>
                      <a:t>L</a:t>
                    </a:r>
                    <a:r>
                      <a:rPr lang="en-US"/>
                      <a:t>eak detection,</a:t>
                    </a:r>
                  </a:p>
                  <a:p>
                    <a:r>
                      <a:rPr lang="en-US"/>
                      <a:t>2.1 (4%)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800"/>
                      <a:t>W</a:t>
                    </a:r>
                    <a:r>
                      <a:rPr lang="en-US"/>
                      <a:t>elding,</a:t>
                    </a:r>
                  </a:p>
                  <a:p>
                    <a:r>
                      <a:rPr lang="en-US"/>
                      <a:t>8.7 (17%)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6.2469497315764039E-2"/>
                  <c:y val="1.8823529411764833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Other</a:t>
                    </a:r>
                    <a:r>
                      <a:rPr lang="en-US"/>
                      <a:t>, </a:t>
                    </a:r>
                  </a:p>
                  <a:p>
                    <a:r>
                      <a:rPr lang="en-US"/>
                      <a:t>6.1 (12%)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'[1]Figure 2'!$A$8:$A$14</c:f>
              <c:strCache>
                <c:ptCount val="7"/>
                <c:pt idx="0">
                  <c:v>Cryogenics</c:v>
                </c:pt>
                <c:pt idx="1">
                  <c:v>Controlled atmosphere</c:v>
                </c:pt>
                <c:pt idx="2">
                  <c:v>Breathing mixtures</c:v>
                </c:pt>
                <c:pt idx="3">
                  <c:v>Pressure/purge</c:v>
                </c:pt>
                <c:pt idx="4">
                  <c:v>Leak detection</c:v>
                </c:pt>
                <c:pt idx="5">
                  <c:v>Welding</c:v>
                </c:pt>
                <c:pt idx="6">
                  <c:v>Other</c:v>
                </c:pt>
              </c:strCache>
            </c:strRef>
          </c:cat>
          <c:val>
            <c:numRef>
              <c:f>'[1]Figure 2'!$B$8:$B$14</c:f>
              <c:numCache>
                <c:formatCode>General</c:formatCode>
                <c:ptCount val="7"/>
                <c:pt idx="0">
                  <c:v>13.31</c:v>
                </c:pt>
                <c:pt idx="1">
                  <c:v>11.26</c:v>
                </c:pt>
                <c:pt idx="2">
                  <c:v>1.02</c:v>
                </c:pt>
                <c:pt idx="3">
                  <c:v>8.6999999999999993</c:v>
                </c:pt>
                <c:pt idx="4">
                  <c:v>2.0499999999999998</c:v>
                </c:pt>
                <c:pt idx="5">
                  <c:v>8.6999999999999993</c:v>
                </c:pt>
                <c:pt idx="6">
                  <c:v>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133350</xdr:rowOff>
    </xdr:to>
    <xdr:pic>
      <xdr:nvPicPr>
        <xdr:cNvPr id="2" name="Picture 1" descr="USGS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1</xdr:col>
          <xdr:colOff>381000</xdr:colOff>
          <xdr:row>15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83817</xdr:colOff>
      <xdr:row>57</xdr:row>
      <xdr:rowOff>80010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51217" cy="76809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577840" cy="292608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0.05851</cdr:x>
      <cdr:y>0.92267</cdr:y>
    </cdr:from>
    <cdr:to>
      <cdr:x>0.4539</cdr:x>
      <cdr:y>0.99733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4" y="3295650"/>
          <a:ext cx="21240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400800" cy="41148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0.1347</cdr:x>
      <cdr:y>0.77412</cdr:y>
    </cdr:from>
    <cdr:to>
      <cdr:x>0.27526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6300" y="393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0.06735</cdr:x>
      <cdr:y>0.87059</cdr:y>
    </cdr:from>
    <cdr:to>
      <cdr:x>1</cdr:x>
      <cdr:y>0.98588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8150" y="3524260"/>
          <a:ext cx="6067425" cy="46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Times New Roman" pitchFamily="18" charset="0"/>
              <a:cs typeface="Times New Roman" pitchFamily="18" charset="0"/>
            </a:rPr>
            <a:t>1</a:t>
          </a:r>
          <a:r>
            <a:rPr lang="en-US" sz="800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aseline="0">
              <a:latin typeface="Times New Roman" pitchFamily="18" charset="0"/>
              <a:cs typeface="Times New Roman" pitchFamily="18" charset="0"/>
            </a:rPr>
            <a:t> helium used in the United States in 2010 was estimated to be 51.2 million cubic meters.</a:t>
          </a:r>
        </a:p>
        <a:p xmlns:a="http://schemas.openxmlformats.org/drawingml/2006/main">
          <a:endParaRPr lang="en-US" sz="8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endParaRPr lang="en-US" sz="800" baseline="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T%20Publications/Vol1_10/Helium/myb-2010-heliu-f-2012-01-03--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Figure 1"/>
      <sheetName val="Chart2"/>
      <sheetName val="Figure 2"/>
      <sheetName val="Sheet3"/>
    </sheetNames>
    <sheetDataSet>
      <sheetData sheetId="0" refreshError="1"/>
      <sheetData sheetId="1">
        <row r="2">
          <cell r="B2" t="str">
            <v>RECOVERED</v>
          </cell>
          <cell r="C2" t="str">
            <v>SOLD</v>
          </cell>
        </row>
        <row r="3">
          <cell r="A3" t="str">
            <v>1960</v>
          </cell>
          <cell r="B3">
            <v>12</v>
          </cell>
          <cell r="C3">
            <v>10</v>
          </cell>
        </row>
        <row r="4">
          <cell r="A4" t="str">
            <v>1961</v>
          </cell>
          <cell r="B4">
            <v>11.5</v>
          </cell>
          <cell r="C4">
            <v>10</v>
          </cell>
        </row>
        <row r="5">
          <cell r="A5" t="str">
            <v>1962</v>
          </cell>
          <cell r="B5">
            <v>15</v>
          </cell>
          <cell r="C5">
            <v>13</v>
          </cell>
        </row>
        <row r="6">
          <cell r="A6" t="str">
            <v>1963</v>
          </cell>
          <cell r="B6">
            <v>19.8</v>
          </cell>
          <cell r="C6">
            <v>13</v>
          </cell>
        </row>
        <row r="7">
          <cell r="A7" t="str">
            <v>1964</v>
          </cell>
          <cell r="B7">
            <v>91</v>
          </cell>
          <cell r="C7">
            <v>16</v>
          </cell>
        </row>
        <row r="8">
          <cell r="A8" t="str">
            <v>1965</v>
          </cell>
          <cell r="B8">
            <v>112</v>
          </cell>
          <cell r="C8">
            <v>16</v>
          </cell>
        </row>
        <row r="9">
          <cell r="A9" t="str">
            <v>1966</v>
          </cell>
          <cell r="B9">
            <v>121</v>
          </cell>
          <cell r="C9">
            <v>19</v>
          </cell>
        </row>
        <row r="10">
          <cell r="A10" t="str">
            <v>1967</v>
          </cell>
          <cell r="B10">
            <v>124.5</v>
          </cell>
          <cell r="C10">
            <v>22</v>
          </cell>
        </row>
        <row r="11">
          <cell r="A11" t="str">
            <v>1968</v>
          </cell>
          <cell r="B11">
            <v>125</v>
          </cell>
          <cell r="C11">
            <v>22</v>
          </cell>
        </row>
        <row r="12">
          <cell r="A12" t="str">
            <v>1969</v>
          </cell>
          <cell r="B12">
            <v>124</v>
          </cell>
          <cell r="C12">
            <v>18</v>
          </cell>
        </row>
        <row r="13">
          <cell r="A13" t="str">
            <v>1970</v>
          </cell>
          <cell r="B13">
            <v>124.5</v>
          </cell>
          <cell r="C13">
            <v>17</v>
          </cell>
        </row>
        <row r="14">
          <cell r="A14" t="str">
            <v>1971</v>
          </cell>
          <cell r="B14">
            <v>122</v>
          </cell>
          <cell r="C14">
            <v>15</v>
          </cell>
        </row>
        <row r="15">
          <cell r="A15" t="str">
            <v>1972</v>
          </cell>
          <cell r="B15">
            <v>120</v>
          </cell>
          <cell r="C15">
            <v>15</v>
          </cell>
        </row>
        <row r="16">
          <cell r="A16" t="str">
            <v>1973</v>
          </cell>
          <cell r="B16">
            <v>115.6</v>
          </cell>
          <cell r="C16">
            <v>16</v>
          </cell>
        </row>
        <row r="17">
          <cell r="A17" t="str">
            <v>1974</v>
          </cell>
          <cell r="B17">
            <v>101.8</v>
          </cell>
          <cell r="C17">
            <v>17</v>
          </cell>
        </row>
        <row r="18">
          <cell r="A18" t="str">
            <v>1975</v>
          </cell>
          <cell r="B18">
            <v>51</v>
          </cell>
          <cell r="C18">
            <v>18</v>
          </cell>
        </row>
        <row r="19">
          <cell r="A19" t="str">
            <v>1976</v>
          </cell>
          <cell r="B19">
            <v>21.1</v>
          </cell>
          <cell r="C19">
            <v>19</v>
          </cell>
        </row>
        <row r="20">
          <cell r="A20" t="str">
            <v>1977</v>
          </cell>
          <cell r="B20">
            <v>34</v>
          </cell>
          <cell r="C20">
            <v>20</v>
          </cell>
        </row>
        <row r="21">
          <cell r="A21" t="str">
            <v>1978</v>
          </cell>
          <cell r="B21">
            <v>32</v>
          </cell>
          <cell r="C21">
            <v>22</v>
          </cell>
        </row>
        <row r="22">
          <cell r="A22" t="str">
            <v>1979</v>
          </cell>
          <cell r="B22">
            <v>32.200000000000003</v>
          </cell>
          <cell r="C22">
            <v>23</v>
          </cell>
        </row>
        <row r="23">
          <cell r="A23" t="str">
            <v>1980</v>
          </cell>
          <cell r="B23">
            <v>37.9</v>
          </cell>
          <cell r="C23">
            <v>25</v>
          </cell>
        </row>
        <row r="24">
          <cell r="A24" t="str">
            <v>1981</v>
          </cell>
          <cell r="B24">
            <v>32.200000000000003</v>
          </cell>
          <cell r="C24">
            <v>27</v>
          </cell>
        </row>
        <row r="25">
          <cell r="A25" t="str">
            <v>1982</v>
          </cell>
          <cell r="B25">
            <v>7</v>
          </cell>
          <cell r="C25">
            <v>29</v>
          </cell>
        </row>
        <row r="26">
          <cell r="A26" t="str">
            <v>1983</v>
          </cell>
          <cell r="B26">
            <v>22.7</v>
          </cell>
          <cell r="C26">
            <v>29</v>
          </cell>
        </row>
        <row r="27">
          <cell r="A27" t="str">
            <v>1984</v>
          </cell>
          <cell r="B27">
            <v>17.3</v>
          </cell>
          <cell r="C27">
            <v>30</v>
          </cell>
        </row>
        <row r="28">
          <cell r="A28" t="str">
            <v>1985</v>
          </cell>
          <cell r="B28">
            <v>17.100000000000001</v>
          </cell>
          <cell r="C28">
            <v>38</v>
          </cell>
        </row>
        <row r="29">
          <cell r="A29" t="str">
            <v>1986</v>
          </cell>
          <cell r="B29">
            <v>25.5</v>
          </cell>
          <cell r="C29">
            <v>40</v>
          </cell>
        </row>
        <row r="30">
          <cell r="A30" t="str">
            <v>1987</v>
          </cell>
          <cell r="B30">
            <v>52.5</v>
          </cell>
          <cell r="C30">
            <v>62</v>
          </cell>
        </row>
        <row r="31">
          <cell r="A31" t="str">
            <v>1988</v>
          </cell>
          <cell r="B31">
            <v>61.5</v>
          </cell>
          <cell r="C31">
            <v>71</v>
          </cell>
        </row>
        <row r="32">
          <cell r="A32" t="str">
            <v>1989</v>
          </cell>
          <cell r="B32">
            <v>62.3</v>
          </cell>
          <cell r="C32">
            <v>80</v>
          </cell>
        </row>
        <row r="33">
          <cell r="A33" t="str">
            <v>1990</v>
          </cell>
          <cell r="B33">
            <v>83.4</v>
          </cell>
          <cell r="C33">
            <v>84.8</v>
          </cell>
        </row>
        <row r="34">
          <cell r="A34" t="str">
            <v>1991</v>
          </cell>
          <cell r="B34">
            <v>86.4</v>
          </cell>
          <cell r="C34">
            <v>88.1</v>
          </cell>
        </row>
        <row r="35">
          <cell r="A35" t="str">
            <v>1992</v>
          </cell>
          <cell r="B35">
            <v>93.1</v>
          </cell>
          <cell r="C35">
            <v>94.4</v>
          </cell>
        </row>
        <row r="36">
          <cell r="A36" t="str">
            <v>1993</v>
          </cell>
          <cell r="B36">
            <v>99.2</v>
          </cell>
          <cell r="C36">
            <v>95.6</v>
          </cell>
        </row>
        <row r="37">
          <cell r="A37" t="str">
            <v>1994</v>
          </cell>
          <cell r="B37">
            <v>112</v>
          </cell>
          <cell r="C37">
            <v>100.4</v>
          </cell>
        </row>
        <row r="38">
          <cell r="A38" t="str">
            <v>1995</v>
          </cell>
          <cell r="B38">
            <v>101</v>
          </cell>
          <cell r="C38">
            <v>96.1</v>
          </cell>
        </row>
        <row r="39">
          <cell r="A39" t="str">
            <v>1996</v>
          </cell>
          <cell r="B39">
            <v>103</v>
          </cell>
          <cell r="C39">
            <v>94.7</v>
          </cell>
        </row>
        <row r="40">
          <cell r="A40" t="str">
            <v>1997</v>
          </cell>
          <cell r="B40">
            <v>116</v>
          </cell>
          <cell r="C40">
            <v>107</v>
          </cell>
        </row>
        <row r="41">
          <cell r="A41" t="str">
            <v>1998</v>
          </cell>
          <cell r="B41">
            <v>114</v>
          </cell>
          <cell r="C41">
            <v>112</v>
          </cell>
        </row>
        <row r="42">
          <cell r="A42" t="str">
            <v>1999</v>
          </cell>
          <cell r="B42">
            <v>114</v>
          </cell>
          <cell r="C42">
            <v>116.6</v>
          </cell>
        </row>
        <row r="43">
          <cell r="A43" t="str">
            <v>2000</v>
          </cell>
          <cell r="B43">
            <v>98</v>
          </cell>
          <cell r="C43">
            <v>126.6</v>
          </cell>
        </row>
        <row r="44">
          <cell r="A44" t="str">
            <v>2001</v>
          </cell>
          <cell r="B44">
            <v>87</v>
          </cell>
          <cell r="C44">
            <v>131.9</v>
          </cell>
        </row>
        <row r="45">
          <cell r="A45" t="str">
            <v>2002</v>
          </cell>
          <cell r="B45">
            <v>87.4</v>
          </cell>
          <cell r="C45">
            <v>127.1</v>
          </cell>
        </row>
        <row r="46">
          <cell r="A46" t="str">
            <v>2003</v>
          </cell>
          <cell r="B46">
            <v>86.9</v>
          </cell>
          <cell r="C46">
            <v>122</v>
          </cell>
        </row>
        <row r="47">
          <cell r="A47" t="str">
            <v>2004</v>
          </cell>
          <cell r="B47">
            <v>86</v>
          </cell>
          <cell r="C47">
            <v>130</v>
          </cell>
        </row>
        <row r="48">
          <cell r="A48" t="str">
            <v>2005</v>
          </cell>
          <cell r="B48">
            <v>75.900000000000006</v>
          </cell>
          <cell r="C48">
            <v>133</v>
          </cell>
        </row>
        <row r="49">
          <cell r="A49" t="str">
            <v>2006</v>
          </cell>
          <cell r="B49">
            <v>79.400000000000006</v>
          </cell>
          <cell r="C49">
            <v>137.1</v>
          </cell>
        </row>
        <row r="50">
          <cell r="A50" t="str">
            <v>2007</v>
          </cell>
          <cell r="B50">
            <v>77</v>
          </cell>
          <cell r="C50">
            <v>137.69999999999999</v>
          </cell>
        </row>
        <row r="51">
          <cell r="A51" t="str">
            <v>2008</v>
          </cell>
          <cell r="B51">
            <v>79.599999999999994</v>
          </cell>
          <cell r="C51">
            <v>129.5</v>
          </cell>
        </row>
        <row r="52">
          <cell r="A52" t="str">
            <v>2009</v>
          </cell>
          <cell r="B52">
            <v>78</v>
          </cell>
          <cell r="C52">
            <v>117.6</v>
          </cell>
        </row>
        <row r="53">
          <cell r="A53" t="str">
            <v>2010*</v>
          </cell>
          <cell r="B53">
            <v>75.099999999999994</v>
          </cell>
          <cell r="C53">
            <v>128</v>
          </cell>
        </row>
      </sheetData>
      <sheetData sheetId="2" refreshError="1"/>
      <sheetData sheetId="3">
        <row r="8">
          <cell r="A8" t="str">
            <v>Cryogenics</v>
          </cell>
          <cell r="B8">
            <v>13.31</v>
          </cell>
        </row>
        <row r="9">
          <cell r="A9" t="str">
            <v>Controlled atmosphere</v>
          </cell>
          <cell r="B9">
            <v>11.26</v>
          </cell>
        </row>
        <row r="10">
          <cell r="A10" t="str">
            <v>Breathing mixtures</v>
          </cell>
          <cell r="B10">
            <v>1.02</v>
          </cell>
        </row>
        <row r="11">
          <cell r="A11" t="str">
            <v>Pressure/purge</v>
          </cell>
          <cell r="B11">
            <v>8.6999999999999993</v>
          </cell>
        </row>
        <row r="12">
          <cell r="A12" t="str">
            <v>Leak detection</v>
          </cell>
          <cell r="B12">
            <v>2.0499999999999998</v>
          </cell>
        </row>
        <row r="13">
          <cell r="A13" t="str">
            <v>Welding</v>
          </cell>
          <cell r="B13">
            <v>8.6999999999999993</v>
          </cell>
        </row>
        <row r="14">
          <cell r="A14" t="str">
            <v>Other</v>
          </cell>
          <cell r="B14">
            <v>6.14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A21"/>
  <sheetViews>
    <sheetView tabSelected="1" workbookViewId="0">
      <selection activeCell="A13" sqref="A13"/>
    </sheetView>
  </sheetViews>
  <sheetFormatPr defaultRowHeight="11.25" x14ac:dyDescent="0.2"/>
  <sheetData>
    <row r="8" spans="1:1" x14ac:dyDescent="0.2">
      <c r="A8" t="s">
        <v>122</v>
      </c>
    </row>
    <row r="9" spans="1:1" ht="12.75" x14ac:dyDescent="0.2">
      <c r="A9" s="86" t="s">
        <v>121</v>
      </c>
    </row>
    <row r="10" spans="1:1" ht="12.75" x14ac:dyDescent="0.2">
      <c r="A10" s="87" t="s">
        <v>119</v>
      </c>
    </row>
    <row r="18" spans="1:1" ht="12.75" x14ac:dyDescent="0.2">
      <c r="A18" s="87" t="s">
        <v>120</v>
      </c>
    </row>
    <row r="21" spans="1:1" x14ac:dyDescent="0.2">
      <c r="A21" t="s">
        <v>123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4097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1</xdr:col>
                <xdr:colOff>381000</xdr:colOff>
                <xdr:row>15</xdr:row>
                <xdr:rowOff>114300</xdr:rowOff>
              </to>
            </anchor>
          </objectPr>
        </oleObject>
      </mc:Choice>
      <mc:Fallback>
        <oleObject progId="Document" dvAspect="DVASPECT_ICON" shapeId="409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1"/>
  <sheetViews>
    <sheetView zoomScaleNormal="100" workbookViewId="0">
      <selection sqref="A1:G1"/>
    </sheetView>
  </sheetViews>
  <sheetFormatPr defaultRowHeight="11.25" x14ac:dyDescent="0.2"/>
  <cols>
    <col min="1" max="1" width="7.83203125" customWidth="1"/>
    <col min="2" max="2" width="1.83203125" customWidth="1"/>
    <col min="3" max="3" width="8.33203125" bestFit="1" customWidth="1"/>
    <col min="4" max="4" width="1.83203125" customWidth="1"/>
    <col min="5" max="5" width="7.83203125" bestFit="1" customWidth="1"/>
    <col min="6" max="6" width="1.83203125" customWidth="1"/>
    <col min="7" max="7" width="5.1640625" bestFit="1" customWidth="1"/>
    <col min="8" max="8" width="2.6640625" style="73" customWidth="1"/>
  </cols>
  <sheetData>
    <row r="1" spans="1:8" ht="11.25" customHeight="1" x14ac:dyDescent="0.2">
      <c r="A1" s="88" t="s">
        <v>0</v>
      </c>
      <c r="B1" s="88"/>
      <c r="C1" s="88"/>
      <c r="D1" s="88"/>
      <c r="E1" s="88"/>
      <c r="F1" s="88"/>
      <c r="G1" s="88"/>
    </row>
    <row r="2" spans="1:8" ht="11.25" customHeight="1" x14ac:dyDescent="0.2">
      <c r="A2" s="88" t="s">
        <v>117</v>
      </c>
      <c r="B2" s="88"/>
      <c r="C2" s="88"/>
      <c r="D2" s="88"/>
      <c r="E2" s="88"/>
      <c r="F2" s="88"/>
      <c r="G2" s="88"/>
    </row>
    <row r="3" spans="1:8" ht="11.25" customHeight="1" x14ac:dyDescent="0.2">
      <c r="A3" s="88" t="s">
        <v>67</v>
      </c>
      <c r="B3" s="88"/>
      <c r="C3" s="88"/>
      <c r="D3" s="88"/>
      <c r="E3" s="88"/>
      <c r="F3" s="88"/>
      <c r="G3" s="88"/>
    </row>
    <row r="4" spans="1:8" ht="11.25" customHeight="1" x14ac:dyDescent="0.2">
      <c r="A4" s="88" t="s">
        <v>70</v>
      </c>
      <c r="B4" s="88"/>
      <c r="C4" s="88"/>
      <c r="D4" s="88"/>
      <c r="E4" s="88"/>
      <c r="F4" s="88"/>
      <c r="G4" s="88"/>
    </row>
    <row r="5" spans="1:8" ht="11.25" customHeight="1" x14ac:dyDescent="0.2">
      <c r="A5" s="83"/>
      <c r="B5" s="83"/>
      <c r="C5" s="83"/>
      <c r="D5" s="83"/>
      <c r="E5" s="83"/>
      <c r="F5" s="83"/>
      <c r="G5" s="83"/>
    </row>
    <row r="6" spans="1:8" ht="11.25" customHeight="1" x14ac:dyDescent="0.2">
      <c r="A6" s="88" t="s">
        <v>1</v>
      </c>
      <c r="B6" s="88"/>
      <c r="C6" s="88"/>
      <c r="D6" s="88"/>
      <c r="E6" s="88"/>
      <c r="F6" s="88"/>
      <c r="G6" s="88"/>
    </row>
    <row r="7" spans="1:8" ht="11.25" customHeight="1" x14ac:dyDescent="0.2">
      <c r="A7" s="88"/>
      <c r="B7" s="88"/>
      <c r="C7" s="88"/>
      <c r="D7" s="88"/>
      <c r="E7" s="88"/>
      <c r="F7" s="88"/>
      <c r="G7" s="88"/>
    </row>
    <row r="8" spans="1:8" ht="11.25" customHeight="1" x14ac:dyDescent="0.2">
      <c r="A8" s="12" t="s">
        <v>2</v>
      </c>
      <c r="B8" s="12"/>
      <c r="C8" s="93" t="s">
        <v>3</v>
      </c>
      <c r="D8" s="93"/>
      <c r="E8" s="93"/>
      <c r="F8" s="93"/>
      <c r="G8" s="93"/>
      <c r="H8" s="93"/>
    </row>
    <row r="9" spans="1:8" ht="11.25" customHeight="1" x14ac:dyDescent="0.2">
      <c r="A9" s="13"/>
      <c r="B9" s="13"/>
      <c r="C9" s="13" t="s">
        <v>4</v>
      </c>
      <c r="D9" s="13"/>
      <c r="E9" s="13"/>
      <c r="F9" s="13"/>
      <c r="G9" s="13" t="s">
        <v>5</v>
      </c>
    </row>
    <row r="10" spans="1:8" ht="11.25" customHeight="1" x14ac:dyDescent="0.2">
      <c r="A10" s="14" t="s">
        <v>6</v>
      </c>
      <c r="B10" s="14"/>
      <c r="C10" s="14" t="s">
        <v>7</v>
      </c>
      <c r="D10" s="14"/>
      <c r="E10" s="14" t="s">
        <v>71</v>
      </c>
      <c r="F10" s="14"/>
      <c r="G10" s="14" t="s">
        <v>7</v>
      </c>
      <c r="H10" s="74"/>
    </row>
    <row r="11" spans="1:8" ht="11.25" customHeight="1" x14ac:dyDescent="0.2">
      <c r="A11" s="15" t="s">
        <v>56</v>
      </c>
      <c r="B11" s="16"/>
      <c r="C11" s="17">
        <f>+G11-E11</f>
        <v>75.199999999999989</v>
      </c>
      <c r="D11" s="16"/>
      <c r="E11" s="17">
        <v>61.9</v>
      </c>
      <c r="F11" s="16"/>
      <c r="G11" s="18">
        <v>137.1</v>
      </c>
      <c r="H11" s="75"/>
    </row>
    <row r="12" spans="1:8" ht="11.25" customHeight="1" x14ac:dyDescent="0.2">
      <c r="A12" s="19" t="s">
        <v>59</v>
      </c>
      <c r="B12" s="20"/>
      <c r="C12" s="17">
        <f>+G12-E12</f>
        <v>73.499999999999986</v>
      </c>
      <c r="D12" s="20"/>
      <c r="E12" s="21">
        <v>64.2</v>
      </c>
      <c r="F12" s="20"/>
      <c r="G12" s="22">
        <v>137.69999999999999</v>
      </c>
      <c r="H12" s="75"/>
    </row>
    <row r="13" spans="1:8" ht="11.25" customHeight="1" x14ac:dyDescent="0.2">
      <c r="A13" s="19" t="s">
        <v>61</v>
      </c>
      <c r="B13" s="20"/>
      <c r="C13" s="17">
        <f>+G13-E13</f>
        <v>59.599999999999994</v>
      </c>
      <c r="D13" s="20"/>
      <c r="E13" s="21">
        <v>69.900000000000006</v>
      </c>
      <c r="F13" s="20"/>
      <c r="G13" s="22">
        <v>129.5</v>
      </c>
      <c r="H13" s="75"/>
    </row>
    <row r="14" spans="1:8" ht="11.25" customHeight="1" x14ac:dyDescent="0.2">
      <c r="A14" s="19" t="s">
        <v>65</v>
      </c>
      <c r="B14" s="20"/>
      <c r="C14" s="21">
        <f>+G14-E14</f>
        <v>46.5</v>
      </c>
      <c r="D14" s="20"/>
      <c r="E14" s="21">
        <v>71.099999999999994</v>
      </c>
      <c r="F14" s="20"/>
      <c r="G14" s="22">
        <v>117.6</v>
      </c>
      <c r="H14" s="76"/>
    </row>
    <row r="15" spans="1:8" ht="11.25" customHeight="1" x14ac:dyDescent="0.2">
      <c r="A15" s="23" t="s">
        <v>66</v>
      </c>
      <c r="B15" s="24"/>
      <c r="C15" s="21">
        <v>51.2</v>
      </c>
      <c r="D15" s="24"/>
      <c r="E15" s="25">
        <v>76.8</v>
      </c>
      <c r="F15" s="24"/>
      <c r="G15" s="26">
        <v>128</v>
      </c>
      <c r="H15" s="75"/>
    </row>
    <row r="16" spans="1:8" ht="11.25" customHeight="1" x14ac:dyDescent="0.2">
      <c r="A16" s="91" t="s">
        <v>72</v>
      </c>
      <c r="B16" s="92"/>
      <c r="C16" s="92"/>
      <c r="D16" s="92"/>
      <c r="E16" s="92"/>
      <c r="F16" s="92"/>
      <c r="G16" s="92"/>
    </row>
    <row r="17" spans="1:7" ht="11.25" customHeight="1" x14ac:dyDescent="0.2">
      <c r="A17" s="90" t="s">
        <v>69</v>
      </c>
      <c r="B17" s="90"/>
      <c r="C17" s="90"/>
      <c r="D17" s="90"/>
      <c r="E17" s="90"/>
      <c r="F17" s="90"/>
      <c r="G17" s="90"/>
    </row>
    <row r="18" spans="1:7" ht="11.25" customHeight="1" x14ac:dyDescent="0.2">
      <c r="A18" s="90" t="s">
        <v>68</v>
      </c>
      <c r="B18" s="90"/>
      <c r="C18" s="90"/>
      <c r="D18" s="90"/>
      <c r="E18" s="90"/>
      <c r="F18" s="90"/>
      <c r="G18" s="90"/>
    </row>
    <row r="19" spans="1:7" ht="11.25" customHeight="1" x14ac:dyDescent="0.2">
      <c r="A19" s="89" t="s">
        <v>106</v>
      </c>
      <c r="B19" s="90"/>
      <c r="C19" s="90"/>
      <c r="D19" s="90"/>
      <c r="E19" s="90"/>
      <c r="F19" s="90"/>
      <c r="G19" s="90"/>
    </row>
    <row r="20" spans="1:7" ht="11.25" customHeight="1" x14ac:dyDescent="0.2">
      <c r="A20" s="73"/>
      <c r="B20" s="73"/>
      <c r="C20" s="73"/>
      <c r="D20" s="73"/>
      <c r="E20" s="73"/>
      <c r="F20" s="73"/>
      <c r="G20" s="73"/>
    </row>
    <row r="21" spans="1:7" x14ac:dyDescent="0.2">
      <c r="A21" s="73"/>
      <c r="B21" s="73"/>
      <c r="C21" s="73"/>
      <c r="D21" s="73"/>
      <c r="E21" s="73"/>
      <c r="F21" s="73"/>
      <c r="G21" s="73"/>
    </row>
  </sheetData>
  <mergeCells count="11">
    <mergeCell ref="A1:G1"/>
    <mergeCell ref="A2:G2"/>
    <mergeCell ref="A4:G4"/>
    <mergeCell ref="A19:G19"/>
    <mergeCell ref="A6:G6"/>
    <mergeCell ref="A7:G7"/>
    <mergeCell ref="A16:G16"/>
    <mergeCell ref="A17:G17"/>
    <mergeCell ref="A3:G3"/>
    <mergeCell ref="A18:G18"/>
    <mergeCell ref="C8:H8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zoomScaleNormal="100" workbookViewId="0">
      <selection sqref="A1:E1"/>
    </sheetView>
  </sheetViews>
  <sheetFormatPr defaultRowHeight="11.25" x14ac:dyDescent="0.2"/>
  <cols>
    <col min="1" max="1" width="28.6640625" bestFit="1" customWidth="1"/>
    <col min="2" max="2" width="1.83203125" customWidth="1"/>
    <col min="3" max="3" width="18.33203125" bestFit="1" customWidth="1"/>
    <col min="4" max="4" width="1.83203125" customWidth="1"/>
    <col min="5" max="5" width="22.83203125" bestFit="1" customWidth="1"/>
  </cols>
  <sheetData>
    <row r="1" spans="1:6" ht="11.25" customHeight="1" x14ac:dyDescent="0.2">
      <c r="A1" s="94" t="s">
        <v>8</v>
      </c>
      <c r="B1" s="94"/>
      <c r="C1" s="94"/>
      <c r="D1" s="94"/>
      <c r="E1" s="94"/>
      <c r="F1" s="1"/>
    </row>
    <row r="2" spans="1:6" ht="11.25" customHeight="1" x14ac:dyDescent="0.2">
      <c r="A2" s="94" t="s">
        <v>87</v>
      </c>
      <c r="B2" s="94"/>
      <c r="C2" s="94"/>
      <c r="D2" s="94"/>
      <c r="E2" s="94"/>
      <c r="F2" s="1"/>
    </row>
    <row r="3" spans="1:6" ht="11.25" customHeight="1" x14ac:dyDescent="0.2">
      <c r="A3" s="94" t="s">
        <v>88</v>
      </c>
      <c r="B3" s="94"/>
      <c r="C3" s="94"/>
      <c r="D3" s="94"/>
      <c r="E3" s="94"/>
      <c r="F3" s="1"/>
    </row>
    <row r="4" spans="1:6" ht="11.25" customHeight="1" x14ac:dyDescent="0.2">
      <c r="A4" s="94"/>
      <c r="B4" s="94"/>
      <c r="C4" s="94"/>
      <c r="D4" s="94"/>
      <c r="E4" s="94"/>
      <c r="F4" s="1"/>
    </row>
    <row r="5" spans="1:6" ht="11.25" customHeight="1" x14ac:dyDescent="0.2">
      <c r="A5" s="27" t="s">
        <v>9</v>
      </c>
      <c r="B5" s="27"/>
      <c r="C5" s="27" t="s">
        <v>10</v>
      </c>
      <c r="D5" s="27"/>
      <c r="E5" s="27" t="s">
        <v>11</v>
      </c>
      <c r="F5" s="1"/>
    </row>
    <row r="6" spans="1:6" ht="11.25" customHeight="1" x14ac:dyDescent="0.2">
      <c r="A6" s="20" t="s">
        <v>63</v>
      </c>
      <c r="B6" s="20"/>
      <c r="C6" s="20" t="s">
        <v>12</v>
      </c>
      <c r="D6" s="20"/>
      <c r="E6" s="20" t="s">
        <v>73</v>
      </c>
      <c r="F6" s="1"/>
    </row>
    <row r="7" spans="1:6" ht="11.25" customHeight="1" x14ac:dyDescent="0.2">
      <c r="A7" s="66" t="s">
        <v>107</v>
      </c>
      <c r="B7" s="20"/>
      <c r="C7" s="20" t="s">
        <v>13</v>
      </c>
      <c r="D7" s="20"/>
      <c r="E7" s="66" t="s">
        <v>107</v>
      </c>
      <c r="F7" s="1"/>
    </row>
    <row r="8" spans="1:6" ht="11.25" customHeight="1" x14ac:dyDescent="0.2">
      <c r="A8" s="20" t="s">
        <v>112</v>
      </c>
      <c r="B8" s="20"/>
      <c r="C8" s="20" t="s">
        <v>17</v>
      </c>
      <c r="D8" s="20"/>
      <c r="E8" s="20" t="s">
        <v>15</v>
      </c>
      <c r="F8" s="1"/>
    </row>
    <row r="9" spans="1:6" ht="11.25" customHeight="1" x14ac:dyDescent="0.2">
      <c r="A9" s="66" t="s">
        <v>107</v>
      </c>
      <c r="B9" s="20"/>
      <c r="C9" s="20" t="s">
        <v>18</v>
      </c>
      <c r="D9" s="20"/>
      <c r="E9" s="66" t="s">
        <v>107</v>
      </c>
      <c r="F9" s="1"/>
    </row>
    <row r="10" spans="1:6" ht="11.25" customHeight="1" x14ac:dyDescent="0.2">
      <c r="A10" s="20" t="s">
        <v>57</v>
      </c>
      <c r="B10" s="20"/>
      <c r="C10" s="20" t="s">
        <v>21</v>
      </c>
      <c r="D10" s="20"/>
      <c r="E10" s="20" t="s">
        <v>74</v>
      </c>
      <c r="F10" s="1"/>
    </row>
    <row r="11" spans="1:6" ht="11.25" customHeight="1" x14ac:dyDescent="0.2">
      <c r="A11" s="66" t="s">
        <v>107</v>
      </c>
      <c r="B11" s="20"/>
      <c r="C11" s="20" t="s">
        <v>12</v>
      </c>
      <c r="D11" s="20"/>
      <c r="E11" s="20" t="s">
        <v>15</v>
      </c>
      <c r="F11" s="1"/>
    </row>
    <row r="12" spans="1:6" ht="11.25" customHeight="1" x14ac:dyDescent="0.2">
      <c r="A12" s="66" t="s">
        <v>107</v>
      </c>
      <c r="B12" s="20"/>
      <c r="C12" s="20" t="s">
        <v>13</v>
      </c>
      <c r="D12" s="20"/>
      <c r="E12" s="66" t="s">
        <v>107</v>
      </c>
      <c r="F12" s="1"/>
    </row>
    <row r="13" spans="1:6" ht="11.25" customHeight="1" x14ac:dyDescent="0.2">
      <c r="A13" s="66" t="s">
        <v>107</v>
      </c>
      <c r="B13" s="20"/>
      <c r="C13" s="20" t="s">
        <v>22</v>
      </c>
      <c r="D13" s="20"/>
      <c r="E13" s="66" t="s">
        <v>107</v>
      </c>
      <c r="F13" s="1"/>
    </row>
    <row r="14" spans="1:6" ht="11.25" customHeight="1" x14ac:dyDescent="0.2">
      <c r="A14" s="20" t="s">
        <v>58</v>
      </c>
      <c r="B14" s="20"/>
      <c r="C14" s="20" t="s">
        <v>32</v>
      </c>
      <c r="D14" s="20"/>
      <c r="E14" s="20" t="s">
        <v>74</v>
      </c>
      <c r="F14" s="1"/>
    </row>
    <row r="15" spans="1:6" ht="11.25" customHeight="1" x14ac:dyDescent="0.2">
      <c r="A15" s="20" t="s">
        <v>64</v>
      </c>
      <c r="B15" s="20"/>
      <c r="C15" s="20" t="s">
        <v>23</v>
      </c>
      <c r="D15" s="20"/>
      <c r="E15" s="66" t="s">
        <v>107</v>
      </c>
      <c r="F15" s="1"/>
    </row>
    <row r="16" spans="1:6" ht="11.25" customHeight="1" x14ac:dyDescent="0.2">
      <c r="A16" s="20" t="s">
        <v>75</v>
      </c>
      <c r="B16" s="20"/>
      <c r="C16" s="20" t="s">
        <v>16</v>
      </c>
      <c r="D16" s="20"/>
      <c r="E16" s="20" t="s">
        <v>15</v>
      </c>
      <c r="F16" s="1"/>
    </row>
    <row r="17" spans="1:8" ht="11.25" customHeight="1" x14ac:dyDescent="0.2">
      <c r="A17" s="20" t="s">
        <v>76</v>
      </c>
      <c r="B17" s="20"/>
      <c r="C17" s="20" t="s">
        <v>20</v>
      </c>
      <c r="D17" s="20"/>
      <c r="E17" s="66" t="s">
        <v>107</v>
      </c>
      <c r="F17" s="1"/>
    </row>
    <row r="18" spans="1:8" ht="11.25" customHeight="1" x14ac:dyDescent="0.2">
      <c r="A18" s="20" t="s">
        <v>62</v>
      </c>
      <c r="B18" s="20"/>
      <c r="C18" s="20" t="s">
        <v>16</v>
      </c>
      <c r="D18" s="20"/>
      <c r="E18" s="20" t="s">
        <v>73</v>
      </c>
      <c r="F18" s="1"/>
    </row>
    <row r="19" spans="1:8" ht="11.25" customHeight="1" x14ac:dyDescent="0.2">
      <c r="A19" s="20" t="s">
        <v>77</v>
      </c>
      <c r="B19" s="20"/>
      <c r="C19" s="20" t="s">
        <v>19</v>
      </c>
      <c r="D19" s="20"/>
      <c r="E19" s="20" t="s">
        <v>74</v>
      </c>
      <c r="F19" s="1"/>
    </row>
    <row r="20" spans="1:8" ht="11.25" customHeight="1" x14ac:dyDescent="0.2">
      <c r="A20" s="28" t="s">
        <v>78</v>
      </c>
      <c r="B20" s="20"/>
      <c r="C20" s="20" t="s">
        <v>24</v>
      </c>
      <c r="D20" s="20"/>
      <c r="E20" s="20" t="s">
        <v>25</v>
      </c>
      <c r="F20" s="1"/>
    </row>
    <row r="21" spans="1:8" ht="11.25" customHeight="1" x14ac:dyDescent="0.2">
      <c r="A21" s="20" t="s">
        <v>79</v>
      </c>
      <c r="B21" s="20"/>
      <c r="C21" s="20" t="s">
        <v>26</v>
      </c>
      <c r="D21" s="20"/>
      <c r="E21" s="20" t="s">
        <v>15</v>
      </c>
      <c r="F21" s="1"/>
    </row>
    <row r="22" spans="1:8" ht="11.25" customHeight="1" x14ac:dyDescent="0.2">
      <c r="A22" s="20" t="s">
        <v>80</v>
      </c>
      <c r="B22" s="20"/>
      <c r="C22" s="20" t="s">
        <v>27</v>
      </c>
      <c r="D22" s="20"/>
      <c r="E22" s="66" t="s">
        <v>107</v>
      </c>
      <c r="F22" s="1"/>
    </row>
    <row r="23" spans="1:8" ht="11.25" customHeight="1" x14ac:dyDescent="0.2">
      <c r="A23" s="20" t="s">
        <v>28</v>
      </c>
      <c r="B23" s="20"/>
      <c r="C23" s="20" t="s">
        <v>29</v>
      </c>
      <c r="D23" s="20"/>
      <c r="E23" s="66" t="s">
        <v>107</v>
      </c>
      <c r="F23" s="1"/>
      <c r="G23" s="8"/>
      <c r="H23" t="s">
        <v>2</v>
      </c>
    </row>
    <row r="24" spans="1:8" ht="11.25" customHeight="1" x14ac:dyDescent="0.2">
      <c r="A24" s="66" t="s">
        <v>107</v>
      </c>
      <c r="B24" s="20"/>
      <c r="C24" s="20" t="s">
        <v>30</v>
      </c>
      <c r="D24" s="20"/>
      <c r="E24" s="66" t="s">
        <v>107</v>
      </c>
      <c r="F24" s="1"/>
    </row>
    <row r="25" spans="1:8" ht="11.25" customHeight="1" x14ac:dyDescent="0.2">
      <c r="A25" s="20" t="s">
        <v>31</v>
      </c>
      <c r="B25" s="20"/>
      <c r="C25" s="20" t="s">
        <v>26</v>
      </c>
      <c r="D25" s="20"/>
      <c r="E25" s="20" t="s">
        <v>73</v>
      </c>
      <c r="F25" s="1"/>
    </row>
    <row r="26" spans="1:8" ht="11.25" customHeight="1" x14ac:dyDescent="0.2">
      <c r="A26" s="66" t="s">
        <v>107</v>
      </c>
      <c r="B26" s="20"/>
      <c r="C26" s="20" t="s">
        <v>18</v>
      </c>
      <c r="D26" s="20"/>
      <c r="E26" s="66" t="s">
        <v>107</v>
      </c>
      <c r="F26" s="1"/>
    </row>
    <row r="27" spans="1:8" ht="11.25" customHeight="1" x14ac:dyDescent="0.2">
      <c r="A27" s="28" t="s">
        <v>81</v>
      </c>
      <c r="B27" s="20"/>
      <c r="C27" s="20" t="s">
        <v>14</v>
      </c>
      <c r="D27" s="20"/>
      <c r="E27" s="20" t="s">
        <v>15</v>
      </c>
      <c r="F27" s="1"/>
    </row>
    <row r="28" spans="1:8" ht="11.25" customHeight="1" x14ac:dyDescent="0.2">
      <c r="A28" s="67" t="s">
        <v>108</v>
      </c>
      <c r="B28" s="68"/>
      <c r="C28" s="68"/>
      <c r="D28" s="68"/>
      <c r="E28" s="68"/>
      <c r="F28" s="1"/>
    </row>
    <row r="29" spans="1:8" ht="11.25" customHeight="1" x14ac:dyDescent="0.2">
      <c r="A29" s="95" t="s">
        <v>82</v>
      </c>
      <c r="B29" s="96"/>
      <c r="C29" s="96"/>
      <c r="D29" s="96"/>
      <c r="E29" s="96"/>
      <c r="F29" s="1"/>
    </row>
    <row r="30" spans="1:8" ht="11.25" customHeight="1" x14ac:dyDescent="0.2">
      <c r="A30" s="96" t="s">
        <v>83</v>
      </c>
      <c r="B30" s="96"/>
      <c r="C30" s="96"/>
      <c r="D30" s="96"/>
      <c r="E30" s="96"/>
      <c r="F30" s="1"/>
    </row>
    <row r="31" spans="1:8" ht="11.25" customHeight="1" x14ac:dyDescent="0.2">
      <c r="A31" s="96" t="s">
        <v>84</v>
      </c>
      <c r="B31" s="96"/>
      <c r="C31" s="96"/>
      <c r="D31" s="96"/>
      <c r="E31" s="96"/>
      <c r="F31" s="1"/>
    </row>
    <row r="32" spans="1:8" ht="11.25" customHeight="1" x14ac:dyDescent="0.2">
      <c r="A32" s="96" t="s">
        <v>85</v>
      </c>
      <c r="B32" s="96"/>
      <c r="C32" s="96"/>
      <c r="D32" s="96"/>
      <c r="E32" s="96"/>
      <c r="F32" s="1"/>
    </row>
    <row r="33" spans="1:5" ht="11.25" customHeight="1" x14ac:dyDescent="0.2">
      <c r="A33" s="96" t="s">
        <v>109</v>
      </c>
      <c r="B33" s="96"/>
      <c r="C33" s="96"/>
      <c r="D33" s="96"/>
      <c r="E33" s="96"/>
    </row>
    <row r="34" spans="1:5" ht="11.25" customHeight="1" x14ac:dyDescent="0.2">
      <c r="A34" s="97" t="s">
        <v>86</v>
      </c>
      <c r="B34" s="96"/>
      <c r="C34" s="96"/>
      <c r="D34" s="96"/>
      <c r="E34" s="96"/>
    </row>
    <row r="35" spans="1:5" x14ac:dyDescent="0.2">
      <c r="A35" s="95" t="s">
        <v>110</v>
      </c>
      <c r="B35" s="96"/>
      <c r="C35" s="96"/>
      <c r="D35" s="96"/>
      <c r="E35" s="96"/>
    </row>
    <row r="36" spans="1:5" ht="12" x14ac:dyDescent="0.2">
      <c r="A36" s="9"/>
      <c r="B36" s="9"/>
      <c r="C36" s="9"/>
      <c r="D36" s="9"/>
      <c r="E36" s="9"/>
    </row>
  </sheetData>
  <mergeCells count="11">
    <mergeCell ref="A1:E1"/>
    <mergeCell ref="A2:E2"/>
    <mergeCell ref="A4:E4"/>
    <mergeCell ref="A35:E35"/>
    <mergeCell ref="A3:E3"/>
    <mergeCell ref="A30:E30"/>
    <mergeCell ref="A31:E31"/>
    <mergeCell ref="A32:E32"/>
    <mergeCell ref="A33:E33"/>
    <mergeCell ref="A34:E34"/>
    <mergeCell ref="A29:E29"/>
  </mergeCells>
  <phoneticPr fontId="0" type="noConversion"/>
  <pageMargins left="0.5" right="0.5" top="0.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5"/>
  <sheetViews>
    <sheetView zoomScaleNormal="100" workbookViewId="0">
      <selection sqref="A1:K1"/>
    </sheetView>
  </sheetViews>
  <sheetFormatPr defaultRowHeight="11.25" x14ac:dyDescent="0.2"/>
  <cols>
    <col min="1" max="1" width="42" bestFit="1" customWidth="1"/>
    <col min="2" max="2" width="1.83203125" customWidth="1"/>
    <col min="3" max="3" width="7.6640625" bestFit="1" customWidth="1"/>
    <col min="4" max="4" width="1.83203125" customWidth="1"/>
    <col min="5" max="5" width="7.6640625" bestFit="1" customWidth="1"/>
    <col min="6" max="6" width="1.83203125" customWidth="1"/>
    <col min="7" max="7" width="7.6640625" customWidth="1"/>
    <col min="8" max="8" width="1.83203125" customWidth="1"/>
    <col min="9" max="9" width="7.6640625" customWidth="1"/>
    <col min="10" max="10" width="1.83203125" customWidth="1"/>
    <col min="11" max="11" width="7.6640625" bestFit="1" customWidth="1"/>
    <col min="12" max="12" width="1.83203125" style="73" customWidth="1"/>
  </cols>
  <sheetData>
    <row r="1" spans="1:12" ht="11.25" customHeight="1" x14ac:dyDescent="0.2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11.25" customHeight="1" x14ac:dyDescent="0.2">
      <c r="A2" s="99" t="s">
        <v>89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2" ht="11.2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2" ht="11.25" customHeight="1" x14ac:dyDescent="0.2">
      <c r="A4" s="99" t="s">
        <v>33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2" ht="11.2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2" ht="11.25" customHeight="1" x14ac:dyDescent="0.2">
      <c r="A6" s="29"/>
      <c r="B6" s="29"/>
      <c r="C6" s="70" t="s">
        <v>56</v>
      </c>
      <c r="D6" s="71"/>
      <c r="E6" s="70" t="s">
        <v>59</v>
      </c>
      <c r="F6" s="71"/>
      <c r="G6" s="70" t="s">
        <v>61</v>
      </c>
      <c r="H6" s="72"/>
      <c r="I6" s="70" t="s">
        <v>65</v>
      </c>
      <c r="J6" s="72"/>
      <c r="K6" s="70" t="s">
        <v>66</v>
      </c>
      <c r="L6" s="77"/>
    </row>
    <row r="7" spans="1:12" ht="11.25" customHeight="1" x14ac:dyDescent="0.2">
      <c r="A7" s="29" t="s">
        <v>34</v>
      </c>
      <c r="B7" s="31"/>
      <c r="C7" s="32"/>
      <c r="D7" s="33"/>
      <c r="E7" s="32"/>
      <c r="F7" s="33"/>
      <c r="G7" s="32"/>
      <c r="H7" s="31"/>
      <c r="I7" s="32"/>
      <c r="J7" s="31"/>
      <c r="K7" s="32"/>
    </row>
    <row r="8" spans="1:12" ht="11.25" customHeight="1" x14ac:dyDescent="0.2">
      <c r="A8" s="34" t="s">
        <v>35</v>
      </c>
      <c r="B8" s="31"/>
      <c r="C8" s="35"/>
      <c r="D8" s="36"/>
      <c r="E8" s="35"/>
      <c r="F8" s="36"/>
      <c r="G8" s="35"/>
      <c r="H8" s="37"/>
      <c r="I8" s="35"/>
      <c r="J8" s="37"/>
      <c r="K8" s="35"/>
    </row>
    <row r="9" spans="1:12" ht="11.25" customHeight="1" x14ac:dyDescent="0.2">
      <c r="A9" s="38" t="s">
        <v>36</v>
      </c>
      <c r="B9" s="31"/>
      <c r="C9" s="39">
        <v>63500</v>
      </c>
      <c r="D9" s="40"/>
      <c r="E9" s="39">
        <v>58800</v>
      </c>
      <c r="F9" s="40"/>
      <c r="G9" s="39">
        <v>50300</v>
      </c>
      <c r="H9" s="41"/>
      <c r="I9" s="39">
        <v>30200</v>
      </c>
      <c r="J9" s="41"/>
      <c r="K9" s="39">
        <v>66000</v>
      </c>
      <c r="L9" s="78"/>
    </row>
    <row r="10" spans="1:12" ht="11.25" customHeight="1" x14ac:dyDescent="0.2">
      <c r="A10" s="42" t="s">
        <v>38</v>
      </c>
      <c r="B10" s="31"/>
      <c r="C10" s="43"/>
      <c r="D10" s="44"/>
      <c r="E10" s="43"/>
      <c r="F10" s="44"/>
      <c r="G10" s="43"/>
      <c r="H10" s="45"/>
      <c r="I10" s="43"/>
      <c r="J10" s="45"/>
      <c r="K10" s="43"/>
    </row>
    <row r="11" spans="1:12" ht="11.25" customHeight="1" x14ac:dyDescent="0.2">
      <c r="A11" s="46" t="s">
        <v>60</v>
      </c>
      <c r="B11" s="31"/>
      <c r="C11" s="39">
        <v>18100</v>
      </c>
      <c r="D11" s="40"/>
      <c r="E11" s="39">
        <v>15800</v>
      </c>
      <c r="F11" s="40"/>
      <c r="G11" s="39">
        <v>21600</v>
      </c>
      <c r="H11" s="41"/>
      <c r="I11" s="39">
        <v>15800</v>
      </c>
      <c r="J11" s="41"/>
      <c r="K11" s="39">
        <v>12400</v>
      </c>
      <c r="L11" s="79"/>
    </row>
    <row r="12" spans="1:12" ht="11.25" customHeight="1" x14ac:dyDescent="0.2">
      <c r="A12" s="46" t="s">
        <v>39</v>
      </c>
      <c r="B12" s="31"/>
      <c r="C12" s="47">
        <v>-75800</v>
      </c>
      <c r="D12" s="48"/>
      <c r="E12" s="47">
        <v>-76500</v>
      </c>
      <c r="F12" s="48"/>
      <c r="G12" s="47">
        <v>-71500</v>
      </c>
      <c r="H12" s="49"/>
      <c r="I12" s="47">
        <v>-55400</v>
      </c>
      <c r="J12" s="49"/>
      <c r="K12" s="47">
        <v>-65200</v>
      </c>
      <c r="L12" s="74"/>
    </row>
    <row r="13" spans="1:12" ht="11.25" customHeight="1" x14ac:dyDescent="0.2">
      <c r="A13" s="50" t="s">
        <v>40</v>
      </c>
      <c r="B13" s="31"/>
      <c r="C13" s="32">
        <v>-57700</v>
      </c>
      <c r="D13" s="33"/>
      <c r="E13" s="32">
        <v>-60700</v>
      </c>
      <c r="F13" s="33"/>
      <c r="G13" s="32">
        <v>-49900</v>
      </c>
      <c r="H13" s="31"/>
      <c r="I13" s="32">
        <v>-39600</v>
      </c>
      <c r="J13" s="31"/>
      <c r="K13" s="32">
        <v>-52800</v>
      </c>
      <c r="L13" s="80"/>
    </row>
    <row r="14" spans="1:12" ht="11.25" customHeight="1" x14ac:dyDescent="0.2">
      <c r="A14" s="29" t="s">
        <v>41</v>
      </c>
      <c r="B14" s="31"/>
      <c r="C14" s="43"/>
      <c r="D14" s="44"/>
      <c r="E14" s="43"/>
      <c r="F14" s="44"/>
      <c r="G14" s="43"/>
      <c r="H14" s="45"/>
      <c r="I14" s="43"/>
      <c r="J14" s="45"/>
      <c r="K14" s="43"/>
    </row>
    <row r="15" spans="1:12" ht="11.25" customHeight="1" x14ac:dyDescent="0.2">
      <c r="A15" s="42" t="s">
        <v>42</v>
      </c>
      <c r="B15" s="31"/>
      <c r="C15" s="51">
        <v>137100</v>
      </c>
      <c r="D15" s="52"/>
      <c r="E15" s="51">
        <v>137700</v>
      </c>
      <c r="F15" s="52"/>
      <c r="G15" s="51">
        <v>129500</v>
      </c>
      <c r="H15" s="53"/>
      <c r="I15" s="51">
        <v>117600</v>
      </c>
      <c r="J15" s="53"/>
      <c r="K15" s="51">
        <v>127900</v>
      </c>
    </row>
    <row r="16" spans="1:12" ht="11.25" customHeight="1" x14ac:dyDescent="0.2">
      <c r="A16" s="42" t="s">
        <v>43</v>
      </c>
      <c r="B16" s="31"/>
      <c r="C16" s="32">
        <v>-57700</v>
      </c>
      <c r="D16" s="33"/>
      <c r="E16" s="32">
        <v>-60700</v>
      </c>
      <c r="F16" s="33"/>
      <c r="G16" s="32">
        <v>-49900</v>
      </c>
      <c r="H16" s="31"/>
      <c r="I16" s="32">
        <v>-39600</v>
      </c>
      <c r="J16" s="31"/>
      <c r="K16" s="32">
        <v>-52800</v>
      </c>
      <c r="L16" s="79"/>
    </row>
    <row r="17" spans="1:12" ht="11.25" customHeight="1" x14ac:dyDescent="0.2">
      <c r="A17" s="46" t="s">
        <v>44</v>
      </c>
      <c r="B17" s="69"/>
      <c r="C17" s="54">
        <v>79400</v>
      </c>
      <c r="D17" s="30"/>
      <c r="E17" s="54">
        <v>77000</v>
      </c>
      <c r="F17" s="30"/>
      <c r="G17" s="54">
        <v>79600</v>
      </c>
      <c r="H17" s="29"/>
      <c r="I17" s="54">
        <v>78000</v>
      </c>
      <c r="J17" s="29"/>
      <c r="K17" s="54">
        <v>75100</v>
      </c>
      <c r="L17" s="81"/>
    </row>
    <row r="18" spans="1:12" ht="11.25" customHeight="1" x14ac:dyDescent="0.2">
      <c r="A18" s="101" t="s">
        <v>116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2" ht="11.25" customHeight="1" x14ac:dyDescent="0.2">
      <c r="A19" s="98" t="s">
        <v>111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2" ht="11.25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2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5" spans="1:12" x14ac:dyDescent="0.2">
      <c r="K25" s="5"/>
    </row>
  </sheetData>
  <mergeCells count="8">
    <mergeCell ref="A20:K20"/>
    <mergeCell ref="A1:K1"/>
    <mergeCell ref="A2:K2"/>
    <mergeCell ref="A3:K3"/>
    <mergeCell ref="A4:K4"/>
    <mergeCell ref="A5:K5"/>
    <mergeCell ref="A18:K18"/>
    <mergeCell ref="A19:K19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7"/>
  <sheetViews>
    <sheetView zoomScaleNormal="100" workbookViewId="0">
      <selection activeCell="G9" sqref="G9"/>
    </sheetView>
  </sheetViews>
  <sheetFormatPr defaultRowHeight="11.25" x14ac:dyDescent="0.2"/>
  <cols>
    <col min="1" max="1" width="52.83203125" bestFit="1" customWidth="1"/>
    <col min="2" max="2" width="1.83203125" customWidth="1"/>
    <col min="3" max="3" width="7.6640625" bestFit="1" customWidth="1"/>
    <col min="4" max="4" width="1.83203125" customWidth="1"/>
    <col min="5" max="5" width="7.6640625" bestFit="1" customWidth="1"/>
    <col min="6" max="6" width="1.83203125" customWidth="1"/>
    <col min="7" max="7" width="7.6640625" bestFit="1" customWidth="1"/>
  </cols>
  <sheetData>
    <row r="1" spans="1:10" ht="11.25" customHeight="1" x14ac:dyDescent="0.2">
      <c r="A1" s="99" t="s">
        <v>46</v>
      </c>
      <c r="B1" s="99"/>
      <c r="C1" s="99"/>
      <c r="D1" s="99"/>
      <c r="E1" s="99"/>
      <c r="F1" s="99"/>
      <c r="G1" s="99"/>
    </row>
    <row r="2" spans="1:10" ht="11.25" customHeight="1" x14ac:dyDescent="0.2">
      <c r="A2" s="99" t="s">
        <v>95</v>
      </c>
      <c r="B2" s="99"/>
      <c r="C2" s="99"/>
      <c r="D2" s="99"/>
      <c r="E2" s="99"/>
      <c r="F2" s="99"/>
      <c r="G2" s="99"/>
    </row>
    <row r="3" spans="1:10" ht="11.25" customHeight="1" x14ac:dyDescent="0.2">
      <c r="A3" s="99" t="s">
        <v>96</v>
      </c>
      <c r="B3" s="99"/>
      <c r="C3" s="99"/>
      <c r="D3" s="99"/>
      <c r="E3" s="99"/>
      <c r="F3" s="99"/>
      <c r="G3" s="99"/>
    </row>
    <row r="4" spans="1:10" ht="11.25" customHeight="1" x14ac:dyDescent="0.2">
      <c r="A4" s="99"/>
      <c r="B4" s="99"/>
      <c r="C4" s="99"/>
      <c r="D4" s="99"/>
      <c r="E4" s="99"/>
      <c r="F4" s="99"/>
      <c r="G4" s="99"/>
    </row>
    <row r="5" spans="1:10" ht="11.25" customHeight="1" x14ac:dyDescent="0.2">
      <c r="A5" s="99" t="s">
        <v>33</v>
      </c>
      <c r="B5" s="99"/>
      <c r="C5" s="99"/>
      <c r="D5" s="99"/>
      <c r="E5" s="99"/>
      <c r="F5" s="99"/>
      <c r="G5" s="99"/>
    </row>
    <row r="6" spans="1:10" ht="11.25" customHeight="1" x14ac:dyDescent="0.2">
      <c r="A6" s="99"/>
      <c r="B6" s="99"/>
      <c r="C6" s="99"/>
      <c r="D6" s="99"/>
      <c r="E6" s="99"/>
      <c r="F6" s="99"/>
      <c r="G6" s="99"/>
    </row>
    <row r="7" spans="1:10" ht="11.25" customHeight="1" x14ac:dyDescent="0.2">
      <c r="A7" s="29"/>
      <c r="B7" s="29"/>
      <c r="C7" s="70" t="s">
        <v>61</v>
      </c>
      <c r="D7" s="71"/>
      <c r="E7" s="70" t="s">
        <v>65</v>
      </c>
      <c r="F7" s="72"/>
      <c r="G7" s="70" t="s">
        <v>66</v>
      </c>
      <c r="H7" s="11"/>
    </row>
    <row r="8" spans="1:10" ht="11.25" customHeight="1" x14ac:dyDescent="0.2">
      <c r="A8" s="29" t="s">
        <v>47</v>
      </c>
      <c r="B8" s="31"/>
      <c r="C8" s="32"/>
      <c r="D8" s="33"/>
      <c r="E8" s="32"/>
      <c r="F8" s="31"/>
      <c r="G8" s="32"/>
    </row>
    <row r="9" spans="1:10" ht="11.25" customHeight="1" x14ac:dyDescent="0.2">
      <c r="A9" s="42" t="s">
        <v>90</v>
      </c>
      <c r="B9" s="31"/>
      <c r="C9" s="32">
        <v>583500</v>
      </c>
      <c r="D9" s="33"/>
      <c r="E9" s="32">
        <v>532500</v>
      </c>
      <c r="F9" s="31"/>
      <c r="G9" s="32">
        <v>500500</v>
      </c>
      <c r="H9" s="3"/>
    </row>
    <row r="10" spans="1:10" ht="11.25" customHeight="1" x14ac:dyDescent="0.2">
      <c r="A10" s="42" t="s">
        <v>48</v>
      </c>
      <c r="B10" s="31"/>
      <c r="C10" s="32">
        <v>27600</v>
      </c>
      <c r="D10" s="33"/>
      <c r="E10" s="32">
        <v>28000</v>
      </c>
      <c r="F10" s="31"/>
      <c r="G10" s="32">
        <v>18600</v>
      </c>
      <c r="H10" s="3"/>
    </row>
    <row r="11" spans="1:10" ht="11.25" customHeight="1" x14ac:dyDescent="0.2">
      <c r="A11" s="46" t="s">
        <v>91</v>
      </c>
      <c r="B11" s="31"/>
      <c r="C11" s="54">
        <f>C9+C10</f>
        <v>611100</v>
      </c>
      <c r="D11" s="55"/>
      <c r="E11" s="54">
        <f>E10+E9</f>
        <v>560500</v>
      </c>
      <c r="F11" s="56"/>
      <c r="G11" s="54">
        <f>G10+G9</f>
        <v>519100</v>
      </c>
    </row>
    <row r="12" spans="1:10" ht="11.25" customHeight="1" x14ac:dyDescent="0.2">
      <c r="A12" s="29" t="s">
        <v>49</v>
      </c>
      <c r="B12" s="31"/>
      <c r="C12" s="43"/>
      <c r="D12" s="44"/>
      <c r="E12" s="43"/>
      <c r="F12" s="45"/>
      <c r="G12" s="43"/>
      <c r="J12" s="10"/>
    </row>
    <row r="13" spans="1:10" ht="11.25" customHeight="1" x14ac:dyDescent="0.2">
      <c r="A13" s="42" t="s">
        <v>50</v>
      </c>
      <c r="B13" s="31"/>
      <c r="C13" s="57" t="s">
        <v>37</v>
      </c>
      <c r="D13" s="52"/>
      <c r="E13" s="57" t="s">
        <v>37</v>
      </c>
      <c r="F13" s="53"/>
      <c r="G13" s="57" t="s">
        <v>37</v>
      </c>
      <c r="H13" s="4"/>
    </row>
    <row r="14" spans="1:10" ht="11.25" customHeight="1" x14ac:dyDescent="0.2">
      <c r="A14" s="42" t="s">
        <v>48</v>
      </c>
      <c r="B14" s="31"/>
      <c r="C14" s="32">
        <v>21600</v>
      </c>
      <c r="D14" s="33"/>
      <c r="E14" s="32">
        <v>15800</v>
      </c>
      <c r="F14" s="31"/>
      <c r="G14" s="32">
        <v>12400</v>
      </c>
      <c r="H14" s="3"/>
    </row>
    <row r="15" spans="1:10" ht="11.25" customHeight="1" x14ac:dyDescent="0.2">
      <c r="A15" s="46" t="s">
        <v>91</v>
      </c>
      <c r="B15" s="31"/>
      <c r="C15" s="58">
        <v>21600</v>
      </c>
      <c r="D15" s="55"/>
      <c r="E15" s="58">
        <v>15800</v>
      </c>
      <c r="F15" s="56"/>
      <c r="G15" s="58">
        <v>12400</v>
      </c>
      <c r="H15" s="7"/>
    </row>
    <row r="16" spans="1:10" ht="11.25" customHeight="1" x14ac:dyDescent="0.2">
      <c r="A16" s="29" t="s">
        <v>51</v>
      </c>
      <c r="B16" s="31"/>
      <c r="C16" s="32">
        <v>-71500</v>
      </c>
      <c r="D16" s="33"/>
      <c r="E16" s="32">
        <v>-55400</v>
      </c>
      <c r="F16" s="31"/>
      <c r="G16" s="32">
        <v>-65200</v>
      </c>
      <c r="H16" s="7"/>
    </row>
    <row r="17" spans="1:9" ht="11.25" customHeight="1" x14ac:dyDescent="0.2">
      <c r="A17" s="42" t="s">
        <v>92</v>
      </c>
      <c r="B17" s="31"/>
      <c r="C17" s="59">
        <v>-49900</v>
      </c>
      <c r="D17" s="60"/>
      <c r="E17" s="59">
        <v>-39600</v>
      </c>
      <c r="F17" s="61"/>
      <c r="G17" s="59">
        <v>-52800</v>
      </c>
      <c r="H17" s="7"/>
    </row>
    <row r="18" spans="1:9" ht="11.25" customHeight="1" x14ac:dyDescent="0.2">
      <c r="A18" s="29" t="s">
        <v>52</v>
      </c>
      <c r="B18" s="31"/>
      <c r="C18" s="32"/>
      <c r="D18" s="33"/>
      <c r="E18" s="32"/>
      <c r="F18" s="31"/>
      <c r="G18" s="32"/>
    </row>
    <row r="19" spans="1:9" ht="11.25" customHeight="1" x14ac:dyDescent="0.2">
      <c r="A19" s="42" t="s">
        <v>90</v>
      </c>
      <c r="B19" s="31"/>
      <c r="C19" s="32">
        <v>532500</v>
      </c>
      <c r="D19" s="33"/>
      <c r="E19" s="32">
        <v>500500</v>
      </c>
      <c r="F19" s="31"/>
      <c r="G19" s="32">
        <v>433000</v>
      </c>
      <c r="H19" s="6"/>
      <c r="I19" s="2"/>
    </row>
    <row r="20" spans="1:9" ht="11.25" customHeight="1" x14ac:dyDescent="0.2">
      <c r="A20" s="42" t="s">
        <v>48</v>
      </c>
      <c r="B20" s="31"/>
      <c r="C20" s="32">
        <v>28000</v>
      </c>
      <c r="D20" s="33"/>
      <c r="E20" s="32">
        <v>18600</v>
      </c>
      <c r="F20" s="31"/>
      <c r="G20" s="32">
        <v>31800</v>
      </c>
      <c r="H20" s="6"/>
    </row>
    <row r="21" spans="1:9" ht="11.25" customHeight="1" x14ac:dyDescent="0.2">
      <c r="A21" s="46" t="s">
        <v>91</v>
      </c>
      <c r="B21" s="49"/>
      <c r="C21" s="54">
        <f>C20+C19</f>
        <v>560500</v>
      </c>
      <c r="D21" s="30"/>
      <c r="E21" s="54">
        <f>E20+E19</f>
        <v>519100</v>
      </c>
      <c r="F21" s="29"/>
      <c r="G21" s="54">
        <f>G20+G19</f>
        <v>464800</v>
      </c>
    </row>
    <row r="22" spans="1:9" ht="11.25" customHeight="1" x14ac:dyDescent="0.2">
      <c r="A22" s="98" t="s">
        <v>45</v>
      </c>
      <c r="B22" s="98"/>
      <c r="C22" s="98"/>
      <c r="D22" s="98"/>
      <c r="E22" s="98"/>
      <c r="F22" s="98"/>
      <c r="G22" s="98"/>
    </row>
    <row r="23" spans="1:9" ht="11.25" customHeight="1" x14ac:dyDescent="0.2">
      <c r="A23" s="101" t="s">
        <v>115</v>
      </c>
      <c r="B23" s="98"/>
      <c r="C23" s="98"/>
      <c r="D23" s="98"/>
      <c r="E23" s="98"/>
      <c r="F23" s="98"/>
      <c r="G23" s="98"/>
    </row>
    <row r="24" spans="1:9" ht="11.25" customHeight="1" x14ac:dyDescent="0.2">
      <c r="A24" s="98" t="s">
        <v>113</v>
      </c>
      <c r="B24" s="98"/>
      <c r="C24" s="98"/>
      <c r="D24" s="98"/>
      <c r="E24" s="98"/>
      <c r="F24" s="98"/>
      <c r="G24" s="98"/>
    </row>
    <row r="25" spans="1:9" ht="11.25" customHeight="1" x14ac:dyDescent="0.2">
      <c r="A25" s="101" t="s">
        <v>114</v>
      </c>
      <c r="B25" s="98"/>
      <c r="C25" s="98"/>
      <c r="D25" s="98"/>
      <c r="E25" s="98"/>
      <c r="F25" s="98"/>
      <c r="G25" s="98"/>
    </row>
    <row r="26" spans="1:9" ht="11.25" customHeight="1" x14ac:dyDescent="0.2">
      <c r="A26" s="101" t="s">
        <v>94</v>
      </c>
      <c r="B26" s="101"/>
      <c r="C26" s="101"/>
      <c r="D26" s="101"/>
      <c r="E26" s="101"/>
      <c r="F26" s="101"/>
      <c r="G26" s="101"/>
    </row>
    <row r="27" spans="1:9" ht="11.25" customHeight="1" x14ac:dyDescent="0.2">
      <c r="A27" s="98" t="s">
        <v>93</v>
      </c>
      <c r="B27" s="101"/>
      <c r="C27" s="101"/>
      <c r="D27" s="101"/>
      <c r="E27" s="101"/>
      <c r="F27" s="101"/>
      <c r="G27" s="101"/>
    </row>
  </sheetData>
  <mergeCells count="12">
    <mergeCell ref="A1:G1"/>
    <mergeCell ref="A2:G2"/>
    <mergeCell ref="A4:G4"/>
    <mergeCell ref="A5:G5"/>
    <mergeCell ref="A25:G25"/>
    <mergeCell ref="A3:G3"/>
    <mergeCell ref="A27:G27"/>
    <mergeCell ref="A6:G6"/>
    <mergeCell ref="A22:G22"/>
    <mergeCell ref="A23:G23"/>
    <mergeCell ref="A24:G24"/>
    <mergeCell ref="A26:G26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5"/>
  <sheetViews>
    <sheetView zoomScaleNormal="100" workbookViewId="0">
      <selection sqref="A1:D1"/>
    </sheetView>
  </sheetViews>
  <sheetFormatPr defaultRowHeight="11.25" x14ac:dyDescent="0.2"/>
  <cols>
    <col min="1" max="1" width="12" bestFit="1" customWidth="1"/>
    <col min="2" max="2" width="8" customWidth="1"/>
    <col min="3" max="3" width="1.83203125" customWidth="1"/>
    <col min="4" max="4" width="8" bestFit="1" customWidth="1"/>
  </cols>
  <sheetData>
    <row r="1" spans="1:4" ht="11.25" customHeight="1" x14ac:dyDescent="0.2">
      <c r="A1" s="99" t="s">
        <v>53</v>
      </c>
      <c r="B1" s="99"/>
      <c r="C1" s="99"/>
      <c r="D1" s="99"/>
    </row>
    <row r="2" spans="1:4" ht="11.25" customHeight="1" x14ac:dyDescent="0.2">
      <c r="A2" s="99" t="s">
        <v>118</v>
      </c>
      <c r="B2" s="99"/>
      <c r="C2" s="99"/>
      <c r="D2" s="99"/>
    </row>
    <row r="3" spans="1:4" ht="11.25" customHeight="1" x14ac:dyDescent="0.2">
      <c r="A3" s="99" t="s">
        <v>101</v>
      </c>
      <c r="B3" s="99"/>
      <c r="C3" s="99"/>
      <c r="D3" s="99"/>
    </row>
    <row r="4" spans="1:4" ht="11.25" customHeight="1" x14ac:dyDescent="0.2">
      <c r="A4" s="99" t="s">
        <v>102</v>
      </c>
      <c r="B4" s="99"/>
      <c r="C4" s="99"/>
      <c r="D4" s="99"/>
    </row>
    <row r="5" spans="1:4" ht="11.25" customHeight="1" x14ac:dyDescent="0.2">
      <c r="A5" s="105" t="s">
        <v>103</v>
      </c>
      <c r="B5" s="102"/>
      <c r="C5" s="102"/>
      <c r="D5" s="102"/>
    </row>
    <row r="6" spans="1:4" ht="11.25" customHeight="1" x14ac:dyDescent="0.2">
      <c r="A6" s="102"/>
      <c r="B6" s="102"/>
      <c r="C6" s="102"/>
      <c r="D6" s="102"/>
    </row>
    <row r="7" spans="1:4" ht="11.25" customHeight="1" x14ac:dyDescent="0.2">
      <c r="A7" s="102" t="s">
        <v>1</v>
      </c>
      <c r="B7" s="102"/>
      <c r="C7" s="102"/>
      <c r="D7" s="102"/>
    </row>
    <row r="8" spans="1:4" ht="11.25" customHeight="1" x14ac:dyDescent="0.2">
      <c r="A8" s="103"/>
      <c r="B8" s="103"/>
      <c r="C8" s="103"/>
      <c r="D8" s="103"/>
    </row>
    <row r="9" spans="1:4" ht="11.25" customHeight="1" x14ac:dyDescent="0.2">
      <c r="A9" s="62"/>
      <c r="B9" s="62"/>
      <c r="C9" s="62"/>
      <c r="D9" s="63" t="s">
        <v>54</v>
      </c>
    </row>
    <row r="10" spans="1:4" ht="11.25" customHeight="1" x14ac:dyDescent="0.2">
      <c r="A10" s="62" t="s">
        <v>97</v>
      </c>
      <c r="B10" s="62"/>
      <c r="C10" s="33"/>
      <c r="D10" s="52">
        <v>177</v>
      </c>
    </row>
    <row r="11" spans="1:4" ht="11.25" customHeight="1" x14ac:dyDescent="0.2">
      <c r="A11" s="62" t="s">
        <v>98</v>
      </c>
      <c r="B11" s="62"/>
      <c r="C11" s="33"/>
      <c r="D11" s="84">
        <v>70</v>
      </c>
    </row>
    <row r="12" spans="1:4" ht="11.25" customHeight="1" x14ac:dyDescent="0.2">
      <c r="A12" s="64" t="s">
        <v>99</v>
      </c>
      <c r="B12" s="65"/>
      <c r="C12" s="65"/>
      <c r="D12" s="85">
        <v>247</v>
      </c>
    </row>
    <row r="13" spans="1:4" ht="11.25" customHeight="1" x14ac:dyDescent="0.2">
      <c r="A13" s="104" t="s">
        <v>100</v>
      </c>
      <c r="B13" s="104"/>
      <c r="C13" s="104"/>
      <c r="D13" s="104"/>
    </row>
    <row r="14" spans="1:4" ht="11.25" customHeight="1" x14ac:dyDescent="0.2">
      <c r="A14" s="101" t="s">
        <v>105</v>
      </c>
      <c r="B14" s="101"/>
      <c r="C14" s="101"/>
      <c r="D14" s="101"/>
    </row>
    <row r="15" spans="1:4" ht="11.25" customHeight="1" x14ac:dyDescent="0.2">
      <c r="A15" s="98" t="s">
        <v>104</v>
      </c>
      <c r="B15" s="98"/>
      <c r="C15" s="98"/>
      <c r="D15" s="98"/>
    </row>
  </sheetData>
  <mergeCells count="11">
    <mergeCell ref="A1:D1"/>
    <mergeCell ref="A2:D2"/>
    <mergeCell ref="A3:D3"/>
    <mergeCell ref="A5:D5"/>
    <mergeCell ref="A14:D14"/>
    <mergeCell ref="A4:D4"/>
    <mergeCell ref="A15:D15"/>
    <mergeCell ref="A6:D6"/>
    <mergeCell ref="A7:D7"/>
    <mergeCell ref="A8:D8"/>
    <mergeCell ref="A13:D13"/>
  </mergeCells>
  <phoneticPr fontId="0" type="noConversion"/>
  <pageMargins left="0.5" right="0.5" top="0.5" bottom="0.75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Normal="100" workbookViewId="0">
      <selection sqref="A1:A9"/>
    </sheetView>
  </sheetViews>
  <sheetFormatPr defaultRowHeight="11.25" x14ac:dyDescent="0.2"/>
  <sheetData>
    <row r="1" spans="1:1" x14ac:dyDescent="0.2">
      <c r="A1" s="8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sqref="A1:XFD6"/>
    </sheetView>
  </sheetViews>
  <sheetFormatPr defaultRowHeight="11.25" x14ac:dyDescent="0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sqref="A1:XFD6"/>
    </sheetView>
  </sheetViews>
  <sheetFormatPr defaultRowHeight="11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Text</vt:lpstr>
      <vt:lpstr>T1</vt:lpstr>
      <vt:lpstr>T2</vt:lpstr>
      <vt:lpstr>T3</vt:lpstr>
      <vt:lpstr>T4</vt:lpstr>
      <vt:lpstr>T5</vt:lpstr>
      <vt:lpstr>Fig1</vt:lpstr>
      <vt:lpstr>Fig2</vt:lpstr>
      <vt:lpstr>Fig3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 Minerals Information Team</dc:creator>
  <cp:lastModifiedBy>McQueen, Revondra</cp:lastModifiedBy>
  <cp:lastPrinted>2012-01-03T17:13:44Z</cp:lastPrinted>
  <dcterms:created xsi:type="dcterms:W3CDTF">2005-03-30T16:56:58Z</dcterms:created>
  <dcterms:modified xsi:type="dcterms:W3CDTF">2013-06-28T13:44:16Z</dcterms:modified>
</cp:coreProperties>
</file>