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End-use statistics" sheetId="1" r:id="rId1"/>
    <sheet name="End-use graph" sheetId="2" r:id="rId2"/>
    <sheet name="Notes" sheetId="3" r:id="rId3"/>
  </sheets>
  <definedNames/>
  <calcPr fullCalcOnLoad="1" iterate="1" iterateCount="1" iterateDelta="0"/>
</workbook>
</file>

<file path=xl/sharedStrings.xml><?xml version="1.0" encoding="utf-8"?>
<sst xmlns="http://schemas.openxmlformats.org/spreadsheetml/2006/main" count="30" uniqueCount="30">
  <si>
    <t>Metallurgical additives</t>
  </si>
  <si>
    <t>Year</t>
  </si>
  <si>
    <t>Apparent consumption</t>
  </si>
  <si>
    <t>[Metric tons]</t>
  </si>
  <si>
    <t>Other</t>
  </si>
  <si>
    <t>Fusible alloys, solders, and cartridges</t>
  </si>
  <si>
    <t>Pharmaceuticals and chemicals</t>
  </si>
  <si>
    <t>Last modification: September 1, 2005</t>
  </si>
  <si>
    <t>U.S. GEOLOGICAL SURVEY</t>
  </si>
  <si>
    <r>
      <t>1</t>
    </r>
    <r>
      <rPr>
        <sz val="10"/>
        <rFont val="Times New Roman"/>
        <family val="1"/>
      </rPr>
      <t>Compiled by G.R. Matos, J.D. Jorgenson, and J.F. Carlin, Jr.</t>
    </r>
  </si>
  <si>
    <r>
      <t>BISMUTH END-USE STATISTICS</t>
    </r>
    <r>
      <rPr>
        <b/>
        <vertAlign val="superscript"/>
        <sz val="10"/>
        <rFont val="Times New Roman"/>
        <family val="1"/>
      </rPr>
      <t>1</t>
    </r>
  </si>
  <si>
    <t>Bismuth End-Use Worksheet Notes</t>
  </si>
  <si>
    <t>Data Sources</t>
  </si>
  <si>
    <t>The sources of data for the bismuth end-use worksheet are the Commodity Data Summaries and the Mineral Commodity Summaries, annual mineral statistics publications of the U.S. Bureau of Mines and the U.S. Geological Survey.</t>
  </si>
  <si>
    <t>End Use</t>
  </si>
  <si>
    <t xml:space="preserve">End use is defined as the use of the mineral commodity in a particular industrial sector or product.  End-use estimates are derived by applying the reported percentages of end-use consumption to the calculated U.S. apparent consumption; actual consumption may be greater.  For bismuth, end-use categories are fusible alloys, solders and cartridges; metallurgical additives; pharmaceuticals and chemicals; and other industrial uses.  </t>
  </si>
  <si>
    <t xml:space="preserve">For the years 1975 through 1988, the fusible alloys, solders and cartridges end use had been categorized as manufacturing of parts for machinery; and metallurgical additives as primary metal industries.  Category names were modified because of changes in the Standard Industrial Classification code description.  For the years 1989 through 1998, the category was listed as “fusible alloys and solders.”  In 1999, cartridges were added to the category to reflect a new application.  </t>
  </si>
  <si>
    <t>Blank cells in the worksheet indicate that data were not available.  Data are rounded to no more than three significant digits; data may not add to totals shown.</t>
  </si>
  <si>
    <t>References</t>
  </si>
  <si>
    <t>U.S. Bureau of Mines, 1975–77, Commodity Data Summaries, 1975–77.</t>
  </si>
  <si>
    <t>U.S. Bureau of Mines, 1978–95, Mineral Commodity Summaries, 1978–95.</t>
  </si>
  <si>
    <t>U.S. Geological Survey, 1997–2005, Mineral Commodity Summaries, 1997–2005.</t>
  </si>
  <si>
    <t>U.S. Geological Survey and U.S. Bureau of Mines, 1996, Mineral Commodity Summaries, 1996.</t>
  </si>
  <si>
    <t>Recommended Citation Format:</t>
  </si>
  <si>
    <t>(1) If taken from CD version:</t>
  </si>
  <si>
    <t>(2) If taken from online version:</t>
  </si>
  <si>
    <t>For more information, please contact:</t>
  </si>
  <si>
    <t>USGS Bismuth Commodity Specialist</t>
  </si>
  <si>
    <t>U.S. Geological Survey, [year of last update, e.g., 2005], [Mineral commodity, e.g., Gold] statistics, in Kelly, T.D., and Matos, G.R., comps., Historical statistics for mineral and material commodities in the United States:  U.S. Geological Survey Data Series 140, one CD-ROM.  (Also available online at http://pubs.usgs.gov/ds/2005/140/.)</t>
  </si>
  <si>
    <t>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</si>
</sst>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Arial"/>
      <family val="0"/>
    </font>
    <font>
      <b/>
      <sz val="10"/>
      <name val="Times New Roman"/>
      <family val="1"/>
    </font>
    <font>
      <sz val="10"/>
      <name val="Times New Roman"/>
      <family val="1"/>
    </font>
    <font>
      <b/>
      <sz val="12"/>
      <name val="Times New Roman"/>
      <family val="1"/>
    </font>
    <font>
      <u val="single"/>
      <sz val="10"/>
      <color indexed="12"/>
      <name val="Arial"/>
      <family val="0"/>
    </font>
    <font>
      <u val="single"/>
      <sz val="10"/>
      <color indexed="36"/>
      <name val="Arial"/>
      <family val="0"/>
    </font>
    <font>
      <b/>
      <sz val="11"/>
      <name val="Arial"/>
      <family val="2"/>
    </font>
    <font>
      <b/>
      <sz val="20"/>
      <name val="Arial"/>
      <family val="2"/>
    </font>
    <font>
      <b/>
      <vertAlign val="superscript"/>
      <sz val="10"/>
      <name val="Times New Roman"/>
      <family val="1"/>
    </font>
    <font>
      <vertAlign val="superscript"/>
      <sz val="10"/>
      <name val="Times New Roman"/>
      <family val="1"/>
    </font>
    <font>
      <u val="single"/>
      <sz val="10"/>
      <color indexed="12"/>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1" xfId="0" applyFont="1" applyBorder="1" applyAlignment="1">
      <alignment horizontal="center" vertical="center"/>
    </xf>
    <xf numFmtId="0" fontId="2" fillId="0" borderId="1" xfId="0" applyFont="1" applyBorder="1" applyAlignment="1">
      <alignment horizontal="center"/>
    </xf>
    <xf numFmtId="3" fontId="2" fillId="0" borderId="1" xfId="0" applyNumberFormat="1" applyFont="1" applyBorder="1" applyAlignment="1">
      <alignment/>
    </xf>
    <xf numFmtId="3" fontId="2" fillId="0" borderId="1" xfId="0" applyNumberFormat="1" applyFont="1" applyBorder="1" applyAlignment="1">
      <alignment vertical="center" wrapText="1"/>
    </xf>
    <xf numFmtId="0" fontId="1" fillId="0" borderId="0" xfId="0" applyFont="1" applyAlignment="1">
      <alignment vertical="center" wrapText="1"/>
    </xf>
    <xf numFmtId="0" fontId="2" fillId="0" borderId="0" xfId="0" applyFont="1" applyAlignment="1">
      <alignment wrapText="1"/>
    </xf>
    <xf numFmtId="3" fontId="2" fillId="0" borderId="1" xfId="0" applyNumberFormat="1" applyFont="1" applyFill="1" applyBorder="1" applyAlignment="1">
      <alignment/>
    </xf>
    <xf numFmtId="0" fontId="2" fillId="0" borderId="1" xfId="0" applyFont="1" applyFill="1" applyBorder="1" applyAlignment="1">
      <alignment horizontal="center"/>
    </xf>
    <xf numFmtId="0" fontId="9" fillId="0" borderId="0" xfId="0" applyFont="1" applyAlignment="1">
      <alignment/>
    </xf>
    <xf numFmtId="0" fontId="1" fillId="0" borderId="1" xfId="0" applyFont="1" applyBorder="1" applyAlignment="1">
      <alignment horizontal="center"/>
    </xf>
    <xf numFmtId="3" fontId="1" fillId="0" borderId="1" xfId="0" applyNumberFormat="1" applyFont="1" applyBorder="1" applyAlignment="1">
      <alignment horizontal="center" wrapText="1"/>
    </xf>
    <xf numFmtId="0" fontId="3" fillId="0" borderId="0" xfId="0" applyFont="1" applyAlignment="1">
      <alignment wrapText="1"/>
    </xf>
    <xf numFmtId="0" fontId="1" fillId="0" borderId="0" xfId="0" applyFont="1" applyAlignment="1">
      <alignment wrapText="1"/>
    </xf>
    <xf numFmtId="0" fontId="2" fillId="0" borderId="0" xfId="0" applyFont="1" applyAlignment="1">
      <alignment horizontal="left" wrapText="1"/>
    </xf>
    <xf numFmtId="0" fontId="10" fillId="0" borderId="0" xfId="20" applyFont="1" applyAlignment="1">
      <alignment wrapText="1"/>
    </xf>
    <xf numFmtId="0" fontId="1" fillId="0" borderId="0" xfId="0" applyFont="1" applyAlignment="1">
      <alignment horizontal="center" vertical="center"/>
    </xf>
    <xf numFmtId="0" fontId="1" fillId="0" borderId="0" xfId="0" applyFont="1" applyBorder="1" applyAlignment="1">
      <alignment horizontal="center"/>
    </xf>
    <xf numFmtId="0" fontId="1"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End Uses of Bismuth</a:t>
            </a:r>
          </a:p>
        </c:rich>
      </c:tx>
      <c:layout/>
      <c:spPr>
        <a:noFill/>
        <a:ln>
          <a:noFill/>
        </a:ln>
      </c:spPr>
    </c:title>
    <c:plotArea>
      <c:layout>
        <c:manualLayout>
          <c:xMode val="edge"/>
          <c:yMode val="edge"/>
          <c:x val="0.02975"/>
          <c:y val="0.1395"/>
          <c:w val="0.90575"/>
          <c:h val="0.7865"/>
        </c:manualLayout>
      </c:layout>
      <c:areaChart>
        <c:grouping val="stacked"/>
        <c:varyColors val="0"/>
        <c:ser>
          <c:idx val="1"/>
          <c:order val="0"/>
          <c:tx>
            <c:strRef>
              <c:f>'End-use statistics'!$B$5</c:f>
              <c:strCache>
                <c:ptCount val="1"/>
                <c:pt idx="0">
                  <c:v>Fusible alloys, solders, and cartridges</c:v>
                </c:pt>
              </c:strCache>
            </c:strRef>
          </c:tx>
          <c:spPr>
            <a:solidFill>
              <a:srgbClr val="FFFFCC"/>
            </a:solidFill>
            <a:ln w="12700">
              <a:solidFill/>
            </a:ln>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statistics'!$B$6:$B$34</c:f>
              <c:numCache>
                <c:ptCount val="29"/>
                <c:pt idx="0">
                  <c:v>216.92</c:v>
                </c:pt>
                <c:pt idx="1">
                  <c:v>250.7</c:v>
                </c:pt>
                <c:pt idx="2">
                  <c:v>291.6</c:v>
                </c:pt>
                <c:pt idx="3">
                  <c:v>307.8</c:v>
                </c:pt>
                <c:pt idx="4">
                  <c:v>421.6</c:v>
                </c:pt>
                <c:pt idx="5">
                  <c:v>270.4</c:v>
                </c:pt>
                <c:pt idx="6">
                  <c:v>283.4</c:v>
                </c:pt>
                <c:pt idx="7">
                  <c:v>229.77</c:v>
                </c:pt>
                <c:pt idx="8">
                  <c:v>312</c:v>
                </c:pt>
                <c:pt idx="9">
                  <c:v>324</c:v>
                </c:pt>
                <c:pt idx="10">
                  <c:v>276</c:v>
                </c:pt>
                <c:pt idx="11">
                  <c:v>303.6</c:v>
                </c:pt>
                <c:pt idx="12">
                  <c:v>352</c:v>
                </c:pt>
                <c:pt idx="13">
                  <c:v>321.3</c:v>
                </c:pt>
                <c:pt idx="14">
                  <c:v>310.5</c:v>
                </c:pt>
                <c:pt idx="15">
                  <c:v>254</c:v>
                </c:pt>
                <c:pt idx="16">
                  <c:v>252</c:v>
                </c:pt>
                <c:pt idx="17">
                  <c:v>247</c:v>
                </c:pt>
                <c:pt idx="18">
                  <c:v>260</c:v>
                </c:pt>
                <c:pt idx="19">
                  <c:v>268</c:v>
                </c:pt>
                <c:pt idx="20">
                  <c:v>602</c:v>
                </c:pt>
                <c:pt idx="21">
                  <c:v>304</c:v>
                </c:pt>
                <c:pt idx="22">
                  <c:v>459</c:v>
                </c:pt>
                <c:pt idx="23">
                  <c:v>656.7</c:v>
                </c:pt>
                <c:pt idx="24">
                  <c:v>799.5</c:v>
                </c:pt>
                <c:pt idx="25">
                  <c:v>852</c:v>
                </c:pt>
                <c:pt idx="26">
                  <c:v>924</c:v>
                </c:pt>
                <c:pt idx="27">
                  <c:v>974.4</c:v>
                </c:pt>
                <c:pt idx="28">
                  <c:v>975.2</c:v>
                </c:pt>
              </c:numCache>
            </c:numRef>
          </c:val>
        </c:ser>
        <c:ser>
          <c:idx val="2"/>
          <c:order val="1"/>
          <c:tx>
            <c:strRef>
              <c:f>'End-use statistics'!$C$5</c:f>
              <c:strCache>
                <c:ptCount val="1"/>
                <c:pt idx="0">
                  <c:v>Metallurgical additives</c:v>
                </c:pt>
              </c:strCache>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statistics'!$C$6:$C$34</c:f>
              <c:numCache>
                <c:ptCount val="29"/>
                <c:pt idx="0">
                  <c:v>185.02</c:v>
                </c:pt>
                <c:pt idx="1">
                  <c:v>316.1</c:v>
                </c:pt>
                <c:pt idx="2">
                  <c:v>205.2</c:v>
                </c:pt>
                <c:pt idx="3">
                  <c:v>216.6</c:v>
                </c:pt>
                <c:pt idx="4">
                  <c:v>248</c:v>
                </c:pt>
                <c:pt idx="5">
                  <c:v>280.8</c:v>
                </c:pt>
                <c:pt idx="6">
                  <c:v>294.3</c:v>
                </c:pt>
                <c:pt idx="7">
                  <c:v>110.63</c:v>
                </c:pt>
                <c:pt idx="8">
                  <c:v>72.8</c:v>
                </c:pt>
                <c:pt idx="9">
                  <c:v>276</c:v>
                </c:pt>
                <c:pt idx="10">
                  <c:v>192</c:v>
                </c:pt>
                <c:pt idx="11">
                  <c:v>330</c:v>
                </c:pt>
                <c:pt idx="12">
                  <c:v>416</c:v>
                </c:pt>
                <c:pt idx="13">
                  <c:v>474.3</c:v>
                </c:pt>
                <c:pt idx="14">
                  <c:v>432</c:v>
                </c:pt>
                <c:pt idx="15">
                  <c:v>368</c:v>
                </c:pt>
                <c:pt idx="16">
                  <c:v>415.8</c:v>
                </c:pt>
                <c:pt idx="17">
                  <c:v>312</c:v>
                </c:pt>
                <c:pt idx="18">
                  <c:v>338</c:v>
                </c:pt>
                <c:pt idx="19">
                  <c:v>432</c:v>
                </c:pt>
                <c:pt idx="20">
                  <c:v>365.5</c:v>
                </c:pt>
                <c:pt idx="21">
                  <c:v>228</c:v>
                </c:pt>
                <c:pt idx="22">
                  <c:v>244.8</c:v>
                </c:pt>
                <c:pt idx="23">
                  <c:v>338.3</c:v>
                </c:pt>
                <c:pt idx="24">
                  <c:v>348.5</c:v>
                </c:pt>
                <c:pt idx="25">
                  <c:v>383.4</c:v>
                </c:pt>
                <c:pt idx="26">
                  <c:v>418</c:v>
                </c:pt>
                <c:pt idx="27">
                  <c:v>440.8</c:v>
                </c:pt>
                <c:pt idx="28">
                  <c:v>360.4</c:v>
                </c:pt>
              </c:numCache>
            </c:numRef>
          </c:val>
        </c:ser>
        <c:ser>
          <c:idx val="0"/>
          <c:order val="2"/>
          <c:tx>
            <c:strRef>
              <c:f>'End-use statistics'!$D$5</c:f>
              <c:strCache>
                <c:ptCount val="1"/>
                <c:pt idx="0">
                  <c:v>Pharmaceuticals and chemicals</c:v>
                </c:pt>
              </c:strCache>
            </c:strRef>
          </c:tx>
          <c:spPr>
            <a:solidFill>
              <a:srgbClr val="FFCC99"/>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statistics'!$D$6:$D$34</c:f>
              <c:numCache>
                <c:ptCount val="29"/>
                <c:pt idx="0">
                  <c:v>236.06</c:v>
                </c:pt>
                <c:pt idx="1">
                  <c:v>523.2</c:v>
                </c:pt>
                <c:pt idx="2">
                  <c:v>583.2</c:v>
                </c:pt>
                <c:pt idx="3">
                  <c:v>615.6</c:v>
                </c:pt>
                <c:pt idx="4">
                  <c:v>570.4</c:v>
                </c:pt>
                <c:pt idx="5">
                  <c:v>478.4</c:v>
                </c:pt>
                <c:pt idx="6">
                  <c:v>501.4</c:v>
                </c:pt>
                <c:pt idx="7">
                  <c:v>493.58</c:v>
                </c:pt>
                <c:pt idx="8">
                  <c:v>634.4</c:v>
                </c:pt>
                <c:pt idx="9">
                  <c:v>576</c:v>
                </c:pt>
                <c:pt idx="10">
                  <c:v>708</c:v>
                </c:pt>
                <c:pt idx="11">
                  <c:v>660</c:v>
                </c:pt>
                <c:pt idx="12">
                  <c:v>800</c:v>
                </c:pt>
                <c:pt idx="13">
                  <c:v>719.1</c:v>
                </c:pt>
                <c:pt idx="14">
                  <c:v>594</c:v>
                </c:pt>
                <c:pt idx="15">
                  <c:v>622</c:v>
                </c:pt>
                <c:pt idx="16">
                  <c:v>567</c:v>
                </c:pt>
                <c:pt idx="17">
                  <c:v>715</c:v>
                </c:pt>
                <c:pt idx="18">
                  <c:v>676</c:v>
                </c:pt>
                <c:pt idx="19">
                  <c:v>760</c:v>
                </c:pt>
                <c:pt idx="20">
                  <c:v>1139.5</c:v>
                </c:pt>
                <c:pt idx="21">
                  <c:v>942.4</c:v>
                </c:pt>
                <c:pt idx="22">
                  <c:v>780.3</c:v>
                </c:pt>
                <c:pt idx="23">
                  <c:v>955.2</c:v>
                </c:pt>
                <c:pt idx="24">
                  <c:v>861</c:v>
                </c:pt>
                <c:pt idx="25">
                  <c:v>852</c:v>
                </c:pt>
                <c:pt idx="26">
                  <c:v>814</c:v>
                </c:pt>
                <c:pt idx="27">
                  <c:v>858.4</c:v>
                </c:pt>
                <c:pt idx="28">
                  <c:v>742</c:v>
                </c:pt>
              </c:numCache>
            </c:numRef>
          </c:val>
        </c:ser>
        <c:ser>
          <c:idx val="3"/>
          <c:order val="3"/>
          <c:tx>
            <c:strRef>
              <c:f>'End-use statistics'!$E$5</c:f>
              <c:strCache>
                <c:ptCount val="1"/>
                <c:pt idx="0">
                  <c:v>Other</c:v>
                </c:pt>
              </c:strCache>
            </c:strRef>
          </c:tx>
          <c:spPr>
            <a:solidFill>
              <a:srgbClr val="FFFF99"/>
            </a:solidFill>
            <a:ln w="12700">
              <a:solidFill/>
            </a:ln>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statistics'!$E$6:$E$34</c:f>
              <c:numCache>
                <c:ptCount val="29"/>
                <c:pt idx="5">
                  <c:v>10.4</c:v>
                </c:pt>
                <c:pt idx="6">
                  <c:v>10.9</c:v>
                </c:pt>
                <c:pt idx="7">
                  <c:v>17.02</c:v>
                </c:pt>
                <c:pt idx="8">
                  <c:v>20.8</c:v>
                </c:pt>
                <c:pt idx="9">
                  <c:v>24</c:v>
                </c:pt>
                <c:pt idx="10">
                  <c:v>24</c:v>
                </c:pt>
                <c:pt idx="11">
                  <c:v>26.4</c:v>
                </c:pt>
                <c:pt idx="12">
                  <c:v>32</c:v>
                </c:pt>
                <c:pt idx="13">
                  <c:v>15.3</c:v>
                </c:pt>
                <c:pt idx="14">
                  <c:v>13.5</c:v>
                </c:pt>
                <c:pt idx="15">
                  <c:v>25</c:v>
                </c:pt>
                <c:pt idx="16">
                  <c:v>25.2</c:v>
                </c:pt>
                <c:pt idx="17">
                  <c:v>26</c:v>
                </c:pt>
                <c:pt idx="18">
                  <c:v>26</c:v>
                </c:pt>
                <c:pt idx="19">
                  <c:v>29.8</c:v>
                </c:pt>
                <c:pt idx="20">
                  <c:v>43</c:v>
                </c:pt>
                <c:pt idx="21">
                  <c:v>45.6</c:v>
                </c:pt>
                <c:pt idx="22">
                  <c:v>45.9</c:v>
                </c:pt>
                <c:pt idx="23">
                  <c:v>39.8</c:v>
                </c:pt>
                <c:pt idx="24">
                  <c:v>41</c:v>
                </c:pt>
                <c:pt idx="25">
                  <c:v>42.6</c:v>
                </c:pt>
                <c:pt idx="26">
                  <c:v>44</c:v>
                </c:pt>
                <c:pt idx="27">
                  <c:v>46.4</c:v>
                </c:pt>
                <c:pt idx="28">
                  <c:v>42.4</c:v>
                </c:pt>
              </c:numCache>
            </c:numRef>
          </c:val>
        </c:ser>
        <c:axId val="57846088"/>
        <c:axId val="50852745"/>
      </c:areaChart>
      <c:catAx>
        <c:axId val="57846088"/>
        <c:scaling>
          <c:orientation val="minMax"/>
        </c:scaling>
        <c:axPos val="b"/>
        <c:delete val="0"/>
        <c:numFmt formatCode="General" sourceLinked="1"/>
        <c:majorTickMark val="none"/>
        <c:minorTickMark val="none"/>
        <c:tickLblPos val="nextTo"/>
        <c:crossAx val="50852745"/>
        <c:crosses val="autoZero"/>
        <c:auto val="1"/>
        <c:lblOffset val="100"/>
        <c:tickLblSkip val="5"/>
        <c:noMultiLvlLbl val="0"/>
      </c:catAx>
      <c:valAx>
        <c:axId val="50852745"/>
        <c:scaling>
          <c:orientation val="minMax"/>
        </c:scaling>
        <c:axPos val="l"/>
        <c:title>
          <c:tx>
            <c:rich>
              <a:bodyPr vert="horz" rot="-5400000" anchor="ctr"/>
              <a:lstStyle/>
              <a:p>
                <a:pPr algn="ctr">
                  <a:defRPr/>
                </a:pPr>
                <a:r>
                  <a:rPr lang="en-US"/>
                  <a:t>Metric tons</a:t>
                </a:r>
              </a:p>
            </c:rich>
          </c:tx>
          <c:layout/>
          <c:overlay val="0"/>
          <c:spPr>
            <a:noFill/>
            <a:ln>
              <a:noFill/>
            </a:ln>
          </c:spPr>
        </c:title>
        <c:majorGridlines>
          <c:spPr>
            <a:ln w="3175">
              <a:solidFill/>
              <a:prstDash val="sysDot"/>
            </a:ln>
          </c:spPr>
        </c:majorGridlines>
        <c:delete val="0"/>
        <c:numFmt formatCode="General" sourceLinked="1"/>
        <c:majorTickMark val="none"/>
        <c:minorTickMark val="none"/>
        <c:tickLblPos val="nextTo"/>
        <c:crossAx val="57846088"/>
        <c:crossesAt val="1"/>
        <c:crossBetween val="midCat"/>
        <c:dispUnits/>
      </c:valAx>
      <c:spPr>
        <a:solidFill>
          <a:srgbClr val="FFFFFF"/>
        </a:solidFill>
        <a:ln w="38100">
          <a:solidFill>
            <a:srgbClr val="000000"/>
          </a:solidFill>
        </a:ln>
      </c:spPr>
    </c:plotArea>
    <c:legend>
      <c:legendPos val="b"/>
      <c:layout>
        <c:manualLayout>
          <c:xMode val="edge"/>
          <c:yMode val="edge"/>
          <c:x val="0.1125"/>
          <c:y val="0.93125"/>
        </c:manualLayout>
      </c:layout>
      <c:overlay val="0"/>
      <c:spPr>
        <a:ln w="3175">
          <a:noFill/>
        </a:ln>
      </c:spPr>
    </c:legend>
    <c:plotVisOnly val="1"/>
    <c:dispBlanksAs val="gap"/>
    <c:showDLblsOverMax val="0"/>
  </c:chart>
  <c:spPr>
    <a:noFill/>
    <a:ln>
      <a:noFill/>
    </a:ln>
  </c:spPr>
  <c:txPr>
    <a:bodyPr vert="horz" rot="0"/>
    <a:lstStyle/>
    <a:p>
      <a:pPr>
        <a:defRPr lang="en-US" cap="none" sz="11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5" right="0.5" top="0.5" bottom="0.5"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53050"/>
    <xdr:graphicFrame>
      <xdr:nvGraphicFramePr>
        <xdr:cNvPr id="1" name="Shape 1025"/>
        <xdr:cNvGraphicFramePr/>
      </xdr:nvGraphicFramePr>
      <xdr:xfrm>
        <a:off x="0" y="0"/>
        <a:ext cx="9572625" cy="5353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pubs/commodity/bismuth/index.html#contact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5" sqref="A5"/>
    </sheetView>
  </sheetViews>
  <sheetFormatPr defaultColWidth="9.140625" defaultRowHeight="12.75"/>
  <cols>
    <col min="1" max="6" width="14.7109375" style="1" customWidth="1"/>
    <col min="7" max="16384" width="13.7109375" style="1" customWidth="1"/>
  </cols>
  <sheetData>
    <row r="1" spans="1:6" ht="12.75" customHeight="1">
      <c r="A1" s="18" t="s">
        <v>10</v>
      </c>
      <c r="B1" s="18"/>
      <c r="C1" s="18"/>
      <c r="D1" s="18"/>
      <c r="E1" s="18"/>
      <c r="F1" s="18"/>
    </row>
    <row r="2" spans="1:6" ht="12.75">
      <c r="A2" s="20" t="s">
        <v>8</v>
      </c>
      <c r="B2" s="20"/>
      <c r="C2" s="20"/>
      <c r="D2" s="20"/>
      <c r="E2" s="20"/>
      <c r="F2" s="20"/>
    </row>
    <row r="3" spans="1:6" ht="12.75">
      <c r="A3" s="18" t="s">
        <v>3</v>
      </c>
      <c r="B3" s="18"/>
      <c r="C3" s="18"/>
      <c r="D3" s="18"/>
      <c r="E3" s="18"/>
      <c r="F3" s="18"/>
    </row>
    <row r="4" spans="1:6" ht="12.75">
      <c r="A4" s="19" t="s">
        <v>7</v>
      </c>
      <c r="B4" s="19"/>
      <c r="C4" s="19"/>
      <c r="D4" s="19"/>
      <c r="E4" s="19"/>
      <c r="F4" s="19"/>
    </row>
    <row r="5" spans="1:6" s="2" customFormat="1" ht="51">
      <c r="A5" s="12" t="s">
        <v>1</v>
      </c>
      <c r="B5" s="13" t="s">
        <v>5</v>
      </c>
      <c r="C5" s="13" t="s">
        <v>0</v>
      </c>
      <c r="D5" s="13" t="s">
        <v>6</v>
      </c>
      <c r="E5" s="13" t="s">
        <v>4</v>
      </c>
      <c r="F5" s="13" t="s">
        <v>2</v>
      </c>
    </row>
    <row r="6" spans="1:6" s="2" customFormat="1" ht="12.75">
      <c r="A6" s="3">
        <v>1975</v>
      </c>
      <c r="B6" s="6">
        <v>216.92</v>
      </c>
      <c r="C6" s="6">
        <v>185.02</v>
      </c>
      <c r="D6" s="6">
        <v>236.06</v>
      </c>
      <c r="E6" s="6"/>
      <c r="F6" s="6">
        <v>638</v>
      </c>
    </row>
    <row r="7" spans="1:6" s="2" customFormat="1" ht="12.75">
      <c r="A7" s="4">
        <f aca="true" t="shared" si="0" ref="A7:A31">+A6+1</f>
        <v>1976</v>
      </c>
      <c r="B7" s="6">
        <v>250.7</v>
      </c>
      <c r="C7" s="6">
        <v>316.1</v>
      </c>
      <c r="D7" s="6">
        <v>523.2</v>
      </c>
      <c r="E7" s="6"/>
      <c r="F7" s="6">
        <v>1090</v>
      </c>
    </row>
    <row r="8" spans="1:6" s="2" customFormat="1" ht="12.75">
      <c r="A8" s="4">
        <f t="shared" si="0"/>
        <v>1977</v>
      </c>
      <c r="B8" s="6">
        <v>291.6</v>
      </c>
      <c r="C8" s="6">
        <v>205.2</v>
      </c>
      <c r="D8" s="6">
        <v>583.2</v>
      </c>
      <c r="E8" s="6"/>
      <c r="F8" s="6">
        <v>1080</v>
      </c>
    </row>
    <row r="9" spans="1:6" s="2" customFormat="1" ht="12.75">
      <c r="A9" s="4">
        <f t="shared" si="0"/>
        <v>1978</v>
      </c>
      <c r="B9" s="6">
        <v>307.8</v>
      </c>
      <c r="C9" s="6">
        <v>216.6</v>
      </c>
      <c r="D9" s="6">
        <v>615.6</v>
      </c>
      <c r="E9" s="6"/>
      <c r="F9" s="6">
        <v>1140</v>
      </c>
    </row>
    <row r="10" spans="1:6" s="2" customFormat="1" ht="12.75">
      <c r="A10" s="4">
        <f t="shared" si="0"/>
        <v>1979</v>
      </c>
      <c r="B10" s="6">
        <v>421.6</v>
      </c>
      <c r="C10" s="6">
        <v>248</v>
      </c>
      <c r="D10" s="6">
        <v>570.4</v>
      </c>
      <c r="E10" s="6"/>
      <c r="F10" s="6">
        <v>1240</v>
      </c>
    </row>
    <row r="11" spans="1:6" s="2" customFormat="1" ht="12.75">
      <c r="A11" s="4">
        <f t="shared" si="0"/>
        <v>1980</v>
      </c>
      <c r="B11" s="6">
        <v>270.4</v>
      </c>
      <c r="C11" s="6">
        <v>280.8</v>
      </c>
      <c r="D11" s="6">
        <v>478.4</v>
      </c>
      <c r="E11" s="6">
        <v>10.4</v>
      </c>
      <c r="F11" s="6">
        <v>1040</v>
      </c>
    </row>
    <row r="12" spans="1:6" s="2" customFormat="1" ht="12.75">
      <c r="A12" s="4">
        <f t="shared" si="0"/>
        <v>1981</v>
      </c>
      <c r="B12" s="6">
        <v>283.4</v>
      </c>
      <c r="C12" s="6">
        <v>294.3</v>
      </c>
      <c r="D12" s="6">
        <v>501.4</v>
      </c>
      <c r="E12" s="6">
        <v>10.9</v>
      </c>
      <c r="F12" s="6">
        <v>1090</v>
      </c>
    </row>
    <row r="13" spans="1:6" s="2" customFormat="1" ht="12.75">
      <c r="A13" s="4">
        <f t="shared" si="0"/>
        <v>1982</v>
      </c>
      <c r="B13" s="6">
        <v>229.77</v>
      </c>
      <c r="C13" s="6">
        <v>110.63</v>
      </c>
      <c r="D13" s="6">
        <v>493.58</v>
      </c>
      <c r="E13" s="6">
        <v>17.02</v>
      </c>
      <c r="F13" s="6">
        <v>851</v>
      </c>
    </row>
    <row r="14" spans="1:6" s="2" customFormat="1" ht="12.75">
      <c r="A14" s="4">
        <f t="shared" si="0"/>
        <v>1983</v>
      </c>
      <c r="B14" s="6">
        <v>312</v>
      </c>
      <c r="C14" s="6">
        <v>72.8</v>
      </c>
      <c r="D14" s="6">
        <v>634.4</v>
      </c>
      <c r="E14" s="6">
        <v>20.8</v>
      </c>
      <c r="F14" s="6">
        <v>1040</v>
      </c>
    </row>
    <row r="15" spans="1:6" s="2" customFormat="1" ht="12.75">
      <c r="A15" s="4">
        <f t="shared" si="0"/>
        <v>1984</v>
      </c>
      <c r="B15" s="6">
        <v>324</v>
      </c>
      <c r="C15" s="6">
        <v>276</v>
      </c>
      <c r="D15" s="6">
        <v>576</v>
      </c>
      <c r="E15" s="6">
        <v>24</v>
      </c>
      <c r="F15" s="6">
        <v>1200</v>
      </c>
    </row>
    <row r="16" spans="1:6" s="2" customFormat="1" ht="12.75">
      <c r="A16" s="4">
        <f t="shared" si="0"/>
        <v>1985</v>
      </c>
      <c r="B16" s="6">
        <v>276</v>
      </c>
      <c r="C16" s="6">
        <v>192</v>
      </c>
      <c r="D16" s="6">
        <v>708</v>
      </c>
      <c r="E16" s="6">
        <v>24</v>
      </c>
      <c r="F16" s="6">
        <v>1200</v>
      </c>
    </row>
    <row r="17" spans="1:6" s="2" customFormat="1" ht="12.75">
      <c r="A17" s="4">
        <f t="shared" si="0"/>
        <v>1986</v>
      </c>
      <c r="B17" s="6">
        <v>303.6</v>
      </c>
      <c r="C17" s="6">
        <v>330</v>
      </c>
      <c r="D17" s="6">
        <v>660</v>
      </c>
      <c r="E17" s="6">
        <v>26.4</v>
      </c>
      <c r="F17" s="6">
        <v>1320</v>
      </c>
    </row>
    <row r="18" spans="1:6" s="2" customFormat="1" ht="12.75">
      <c r="A18" s="4">
        <f t="shared" si="0"/>
        <v>1987</v>
      </c>
      <c r="B18" s="6">
        <v>352</v>
      </c>
      <c r="C18" s="6">
        <v>416</v>
      </c>
      <c r="D18" s="6">
        <v>800</v>
      </c>
      <c r="E18" s="6">
        <v>32</v>
      </c>
      <c r="F18" s="6">
        <v>1600</v>
      </c>
    </row>
    <row r="19" spans="1:6" s="2" customFormat="1" ht="12.75">
      <c r="A19" s="4">
        <f t="shared" si="0"/>
        <v>1988</v>
      </c>
      <c r="B19" s="6">
        <v>321.3</v>
      </c>
      <c r="C19" s="6">
        <v>474.3</v>
      </c>
      <c r="D19" s="6">
        <v>719.1</v>
      </c>
      <c r="E19" s="6">
        <v>15.3</v>
      </c>
      <c r="F19" s="6">
        <v>1530</v>
      </c>
    </row>
    <row r="20" spans="1:6" s="2" customFormat="1" ht="12.75">
      <c r="A20" s="4">
        <f t="shared" si="0"/>
        <v>1989</v>
      </c>
      <c r="B20" s="6">
        <v>310.5</v>
      </c>
      <c r="C20" s="6">
        <v>432</v>
      </c>
      <c r="D20" s="6">
        <v>594</v>
      </c>
      <c r="E20" s="6">
        <v>13.5</v>
      </c>
      <c r="F20" s="6">
        <v>1350</v>
      </c>
    </row>
    <row r="21" spans="1:6" ht="12.75">
      <c r="A21" s="4">
        <f t="shared" si="0"/>
        <v>1990</v>
      </c>
      <c r="B21" s="5">
        <v>254</v>
      </c>
      <c r="C21" s="5">
        <v>368</v>
      </c>
      <c r="D21" s="5">
        <v>622</v>
      </c>
      <c r="E21" s="5">
        <v>25</v>
      </c>
      <c r="F21" s="9">
        <v>1120</v>
      </c>
    </row>
    <row r="22" spans="1:6" ht="12.75">
      <c r="A22" s="4">
        <f t="shared" si="0"/>
        <v>1991</v>
      </c>
      <c r="B22" s="5">
        <v>252</v>
      </c>
      <c r="C22" s="5">
        <v>415.8</v>
      </c>
      <c r="D22" s="5">
        <v>567</v>
      </c>
      <c r="E22" s="5">
        <v>25.2</v>
      </c>
      <c r="F22" s="5">
        <v>1260</v>
      </c>
    </row>
    <row r="23" spans="1:6" ht="12.75">
      <c r="A23" s="4">
        <f t="shared" si="0"/>
        <v>1992</v>
      </c>
      <c r="B23" s="5">
        <v>247</v>
      </c>
      <c r="C23" s="5">
        <v>312</v>
      </c>
      <c r="D23" s="5">
        <v>715</v>
      </c>
      <c r="E23" s="5">
        <v>26</v>
      </c>
      <c r="F23" s="5">
        <v>1300</v>
      </c>
    </row>
    <row r="24" spans="1:6" ht="12.75">
      <c r="A24" s="4">
        <f t="shared" si="0"/>
        <v>1993</v>
      </c>
      <c r="B24" s="5">
        <v>260</v>
      </c>
      <c r="C24" s="5">
        <v>338</v>
      </c>
      <c r="D24" s="5">
        <v>676</v>
      </c>
      <c r="E24" s="5">
        <v>26</v>
      </c>
      <c r="F24" s="5">
        <v>1300</v>
      </c>
    </row>
    <row r="25" spans="1:6" ht="12.75">
      <c r="A25" s="4">
        <f t="shared" si="0"/>
        <v>1994</v>
      </c>
      <c r="B25" s="5">
        <v>268</v>
      </c>
      <c r="C25" s="5">
        <v>432</v>
      </c>
      <c r="D25" s="5">
        <v>760</v>
      </c>
      <c r="E25" s="5">
        <v>29.8</v>
      </c>
      <c r="F25" s="5">
        <v>1490</v>
      </c>
    </row>
    <row r="26" spans="1:6" ht="12.75">
      <c r="A26" s="4">
        <f t="shared" si="0"/>
        <v>1995</v>
      </c>
      <c r="B26" s="5">
        <v>602</v>
      </c>
      <c r="C26" s="5">
        <v>365.5</v>
      </c>
      <c r="D26" s="5">
        <v>1139.5</v>
      </c>
      <c r="E26" s="5">
        <v>43</v>
      </c>
      <c r="F26" s="5">
        <v>2150</v>
      </c>
    </row>
    <row r="27" spans="1:6" ht="12.75">
      <c r="A27" s="4">
        <f t="shared" si="0"/>
        <v>1996</v>
      </c>
      <c r="B27" s="5">
        <v>304</v>
      </c>
      <c r="C27" s="5">
        <v>228</v>
      </c>
      <c r="D27" s="5">
        <v>942.4</v>
      </c>
      <c r="E27" s="5">
        <v>45.6</v>
      </c>
      <c r="F27" s="5">
        <v>1520</v>
      </c>
    </row>
    <row r="28" spans="1:6" ht="12.75">
      <c r="A28" s="4">
        <f t="shared" si="0"/>
        <v>1997</v>
      </c>
      <c r="B28" s="5">
        <v>459</v>
      </c>
      <c r="C28" s="5">
        <v>244.8</v>
      </c>
      <c r="D28" s="5">
        <v>780.3</v>
      </c>
      <c r="E28" s="5">
        <v>45.9</v>
      </c>
      <c r="F28" s="5">
        <v>1530</v>
      </c>
    </row>
    <row r="29" spans="1:6" ht="12.75">
      <c r="A29" s="4">
        <f t="shared" si="0"/>
        <v>1998</v>
      </c>
      <c r="B29" s="5">
        <v>656.7</v>
      </c>
      <c r="C29" s="5">
        <v>338.3</v>
      </c>
      <c r="D29" s="5">
        <v>955.2</v>
      </c>
      <c r="E29" s="5">
        <v>39.8</v>
      </c>
      <c r="F29" s="5">
        <v>1990</v>
      </c>
    </row>
    <row r="30" spans="1:6" ht="12.75">
      <c r="A30" s="4">
        <f t="shared" si="0"/>
        <v>1999</v>
      </c>
      <c r="B30" s="5">
        <v>799.5</v>
      </c>
      <c r="C30" s="5">
        <v>348.5</v>
      </c>
      <c r="D30" s="5">
        <v>861</v>
      </c>
      <c r="E30" s="5">
        <v>41</v>
      </c>
      <c r="F30" s="5">
        <v>2050</v>
      </c>
    </row>
    <row r="31" spans="1:6" ht="12.75">
      <c r="A31" s="4">
        <f t="shared" si="0"/>
        <v>2000</v>
      </c>
      <c r="B31" s="5">
        <v>852</v>
      </c>
      <c r="C31" s="5">
        <v>383.4</v>
      </c>
      <c r="D31" s="5">
        <v>852</v>
      </c>
      <c r="E31" s="5">
        <v>42.6</v>
      </c>
      <c r="F31" s="5">
        <v>2130</v>
      </c>
    </row>
    <row r="32" spans="1:6" ht="12.75" customHeight="1">
      <c r="A32" s="4">
        <f>+A31+1</f>
        <v>2001</v>
      </c>
      <c r="B32" s="5">
        <f>+F32*0.42</f>
        <v>924</v>
      </c>
      <c r="C32" s="5">
        <f>+F32*0.19</f>
        <v>418</v>
      </c>
      <c r="D32" s="5">
        <f>+F32*0.37</f>
        <v>814</v>
      </c>
      <c r="E32" s="5">
        <f>+F32*0.02</f>
        <v>44</v>
      </c>
      <c r="F32" s="5">
        <v>2200</v>
      </c>
    </row>
    <row r="33" spans="1:6" ht="12.75" customHeight="1">
      <c r="A33" s="4">
        <v>2002</v>
      </c>
      <c r="B33" s="5">
        <f>+F33*0.42</f>
        <v>974.4</v>
      </c>
      <c r="C33" s="5">
        <f>+F33*0.19</f>
        <v>440.8</v>
      </c>
      <c r="D33" s="5">
        <f>+F33*0.37</f>
        <v>858.4</v>
      </c>
      <c r="E33" s="5">
        <f>+F33*0.02</f>
        <v>46.4</v>
      </c>
      <c r="F33" s="9">
        <v>2320</v>
      </c>
    </row>
    <row r="34" spans="1:6" ht="12.75">
      <c r="A34" s="10">
        <v>2003</v>
      </c>
      <c r="B34" s="9">
        <v>975.2</v>
      </c>
      <c r="C34" s="9">
        <v>360.4</v>
      </c>
      <c r="D34" s="9">
        <v>742</v>
      </c>
      <c r="E34" s="9">
        <v>42.4</v>
      </c>
      <c r="F34" s="9">
        <v>2120</v>
      </c>
    </row>
    <row r="35" ht="12.75" customHeight="1">
      <c r="A35" s="11" t="s">
        <v>9</v>
      </c>
    </row>
  </sheetData>
  <mergeCells count="4">
    <mergeCell ref="A1:F1"/>
    <mergeCell ref="A3:F3"/>
    <mergeCell ref="A4:F4"/>
    <mergeCell ref="A2:F2"/>
  </mergeCells>
  <printOptions horizontalCentered="1"/>
  <pageMargins left="0.5" right="0.5" top="0.5" bottom="0.5" header="0.5" footer="0.5"/>
  <pageSetup fitToHeight="1" fitToWidth="1" horizontalDpi="300" verticalDpi="300" orientation="landscape" r:id="rId3"/>
  <legacyDrawing r:id="rId2"/>
  <oleObjects>
    <oleObject progId="Document" dvAspect="DVASPECT_ICON" shapeId="86429774" r:id="rId1"/>
  </oleObjects>
</worksheet>
</file>

<file path=xl/worksheets/sheet2.xml><?xml version="1.0" encoding="utf-8"?>
<worksheet xmlns="http://schemas.openxmlformats.org/spreadsheetml/2006/main" xmlns:r="http://schemas.openxmlformats.org/officeDocument/2006/relationships">
  <dimension ref="A1:A42"/>
  <sheetViews>
    <sheetView workbookViewId="0" topLeftCell="A1">
      <selection activeCell="A1" sqref="A1"/>
    </sheetView>
  </sheetViews>
  <sheetFormatPr defaultColWidth="9.140625" defaultRowHeight="12.75"/>
  <cols>
    <col min="1" max="1" width="114.28125" style="0" customWidth="1"/>
  </cols>
  <sheetData>
    <row r="1" ht="15.75">
      <c r="A1" s="14" t="s">
        <v>11</v>
      </c>
    </row>
    <row r="2" ht="12.75">
      <c r="A2" s="8"/>
    </row>
    <row r="3" ht="12.75">
      <c r="A3" s="15" t="s">
        <v>12</v>
      </c>
    </row>
    <row r="4" ht="25.5">
      <c r="A4" s="8" t="s">
        <v>13</v>
      </c>
    </row>
    <row r="5" ht="12.75">
      <c r="A5" s="8"/>
    </row>
    <row r="6" ht="12.75">
      <c r="A6" s="15" t="s">
        <v>14</v>
      </c>
    </row>
    <row r="7" ht="51">
      <c r="A7" s="8" t="s">
        <v>15</v>
      </c>
    </row>
    <row r="8" ht="12.75">
      <c r="A8" s="8"/>
    </row>
    <row r="9" ht="51">
      <c r="A9" s="8" t="s">
        <v>16</v>
      </c>
    </row>
    <row r="10" ht="12.75">
      <c r="A10" s="8"/>
    </row>
    <row r="11" ht="25.5">
      <c r="A11" s="8" t="s">
        <v>17</v>
      </c>
    </row>
    <row r="12" ht="12.75">
      <c r="A12" s="8"/>
    </row>
    <row r="13" ht="12.75">
      <c r="A13" s="15" t="s">
        <v>18</v>
      </c>
    </row>
    <row r="14" ht="12.75">
      <c r="A14" s="8" t="s">
        <v>19</v>
      </c>
    </row>
    <row r="15" ht="12.75">
      <c r="A15" s="8" t="s">
        <v>20</v>
      </c>
    </row>
    <row r="16" ht="12.75">
      <c r="A16" s="8" t="s">
        <v>21</v>
      </c>
    </row>
    <row r="17" ht="12.75">
      <c r="A17" s="8" t="s">
        <v>22</v>
      </c>
    </row>
    <row r="18" ht="12.75">
      <c r="A18" s="8"/>
    </row>
    <row r="19" ht="12.75">
      <c r="A19" s="15" t="s">
        <v>23</v>
      </c>
    </row>
    <row r="20" ht="12.75">
      <c r="A20" s="8" t="s">
        <v>24</v>
      </c>
    </row>
    <row r="21" ht="38.25">
      <c r="A21" s="16" t="s">
        <v>28</v>
      </c>
    </row>
    <row r="22" ht="12.75">
      <c r="A22" s="8"/>
    </row>
    <row r="23" ht="12.75">
      <c r="A23" s="8" t="s">
        <v>25</v>
      </c>
    </row>
    <row r="24" ht="38.25">
      <c r="A24" s="16" t="s">
        <v>29</v>
      </c>
    </row>
    <row r="25" ht="12.75">
      <c r="A25" s="8"/>
    </row>
    <row r="26" ht="12.75">
      <c r="A26" s="15" t="s">
        <v>26</v>
      </c>
    </row>
    <row r="27" ht="12.75">
      <c r="A27" s="15"/>
    </row>
    <row r="28" s="1" customFormat="1" ht="12.75">
      <c r="A28" s="17" t="s">
        <v>27</v>
      </c>
    </row>
    <row r="29" ht="12.75">
      <c r="A29" s="15"/>
    </row>
    <row r="30" ht="12.75">
      <c r="A30" s="7"/>
    </row>
    <row r="31" ht="12.75">
      <c r="A31" s="7"/>
    </row>
    <row r="32" ht="12.75">
      <c r="A32" s="7"/>
    </row>
    <row r="33" ht="12.75">
      <c r="A33" s="7"/>
    </row>
    <row r="34" ht="12.75">
      <c r="A34" s="7"/>
    </row>
    <row r="35" ht="12.75">
      <c r="A35" s="7"/>
    </row>
    <row r="36" ht="12.75">
      <c r="A36" s="7"/>
    </row>
    <row r="37" ht="12.75">
      <c r="A37" s="7"/>
    </row>
    <row r="38" ht="12.75">
      <c r="A38" s="7"/>
    </row>
    <row r="39" ht="12.75">
      <c r="A39" s="7"/>
    </row>
    <row r="40" ht="12.75">
      <c r="A40" s="7"/>
    </row>
    <row r="41" ht="12.75">
      <c r="A41" s="7"/>
    </row>
    <row r="42" ht="12.75">
      <c r="A42" s="7"/>
    </row>
  </sheetData>
  <hyperlinks>
    <hyperlink ref="A28" r:id="rId1" display="http://minerals.usgs.gov/minerals/pubs/commodity/bismuth/index.html#contacts"/>
  </hyperlinks>
  <printOptions horizontalCentered="1"/>
  <pageMargins left="0.5" right="0.5" top="0.5" bottom="0.5" header="0.5" footer="0.5"/>
  <pageSetup horizontalDpi="300" verticalDpi="3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Bismuth end-use statistics</dc:title>
  <dc:subject/>
  <dc:creator>Grecia Matos</dc:creator>
  <cp:keywords/>
  <dc:description>Last modification:  September 1, 2005</dc:description>
  <cp:lastModifiedBy>dkramer</cp:lastModifiedBy>
  <cp:lastPrinted>2005-11-07T16:12:01Z</cp:lastPrinted>
  <dcterms:created xsi:type="dcterms:W3CDTF">2003-06-10T22:08:33Z</dcterms:created>
  <dcterms:modified xsi:type="dcterms:W3CDTF">2006-02-10T14:48:49Z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