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athy\MYB Working Files\Volume 1\2015\Iron Ore\"/>
    </mc:Choice>
  </mc:AlternateContent>
  <bookViews>
    <workbookView xWindow="0" yWindow="0" windowWidth="23055" windowHeight="11655" tabRatio="767"/>
  </bookViews>
  <sheets>
    <sheet name="Text" sheetId="44" r:id="rId1"/>
    <sheet name="T1 " sheetId="42" r:id="rId2"/>
    <sheet name="T2" sheetId="41" r:id="rId3"/>
    <sheet name="T3" sheetId="24" r:id="rId4"/>
    <sheet name="T4" sheetId="35" r:id="rId5"/>
    <sheet name="T5" sheetId="8" r:id="rId6"/>
    <sheet name="T6" sheetId="7" r:id="rId7"/>
    <sheet name="T7" sheetId="32" r:id="rId8"/>
    <sheet name="T8" sheetId="4" r:id="rId9"/>
    <sheet name="T9" sheetId="38" r:id="rId10"/>
    <sheet name="T10" sheetId="43" r:id="rId11"/>
  </sheets>
  <calcPr calcId="171027"/>
</workbook>
</file>

<file path=xl/calcChain.xml><?xml version="1.0" encoding="utf-8"?>
<calcChain xmlns="http://schemas.openxmlformats.org/spreadsheetml/2006/main">
  <c r="P9" i="7" l="1"/>
  <c r="P11" i="7"/>
  <c r="P22" i="7" s="1"/>
  <c r="P30" i="7"/>
</calcChain>
</file>

<file path=xl/sharedStrings.xml><?xml version="1.0" encoding="utf-8"?>
<sst xmlns="http://schemas.openxmlformats.org/spreadsheetml/2006/main" count="784" uniqueCount="317">
  <si>
    <t>TABLE 1</t>
  </si>
  <si>
    <t>Production</t>
  </si>
  <si>
    <t>Quantity</t>
  </si>
  <si>
    <t>Value</t>
  </si>
  <si>
    <t>Average value at mines</t>
  </si>
  <si>
    <t>dollars per metric ton</t>
  </si>
  <si>
    <t>Exports:</t>
  </si>
  <si>
    <t>Imports for consumption:</t>
  </si>
  <si>
    <t>Iron</t>
  </si>
  <si>
    <t>(thousands)</t>
  </si>
  <si>
    <t>(percent)</t>
  </si>
  <si>
    <t>Minnesota</t>
  </si>
  <si>
    <t>Total or average</t>
  </si>
  <si>
    <t>--</t>
  </si>
  <si>
    <t>-- Zero.</t>
  </si>
  <si>
    <t>TABLE 3</t>
  </si>
  <si>
    <t>Number</t>
  </si>
  <si>
    <t>Total</t>
  </si>
  <si>
    <t>Concentrates</t>
  </si>
  <si>
    <t>Grand total</t>
  </si>
  <si>
    <t>TABLE 5</t>
  </si>
  <si>
    <t xml:space="preserve">Total </t>
  </si>
  <si>
    <t>TABLE 6</t>
  </si>
  <si>
    <t>CONSUMPTION OF IRON ORE AT U.S. IRON</t>
  </si>
  <si>
    <t>(Thousand metric tons)</t>
  </si>
  <si>
    <t>Type of product</t>
  </si>
  <si>
    <t>Blast furnaces:</t>
  </si>
  <si>
    <t>Direct-shipping ore</t>
  </si>
  <si>
    <t>Pellets</t>
  </si>
  <si>
    <t>Steelmaking furnaces:</t>
  </si>
  <si>
    <t>digits; may not add to totals shown.</t>
  </si>
  <si>
    <t>TABLE 7</t>
  </si>
  <si>
    <t>(Thousand metric tons and thousand dollars)</t>
  </si>
  <si>
    <t>Canada</t>
  </si>
  <si>
    <t>Other</t>
  </si>
  <si>
    <t>Unit</t>
  </si>
  <si>
    <t>(thousand</t>
  </si>
  <si>
    <t>(dollars per</t>
  </si>
  <si>
    <t>metric tons)</t>
  </si>
  <si>
    <t>metric ton)</t>
  </si>
  <si>
    <t>Coarse ores</t>
  </si>
  <si>
    <t>Fine ores</t>
  </si>
  <si>
    <t>Other agglomerates</t>
  </si>
  <si>
    <t>Roasted pyrites</t>
  </si>
  <si>
    <t>Country and</t>
  </si>
  <si>
    <t>type of product</t>
  </si>
  <si>
    <t>Country:</t>
  </si>
  <si>
    <t>Brazil</t>
  </si>
  <si>
    <t>Chile</t>
  </si>
  <si>
    <t>Peru</t>
  </si>
  <si>
    <t>Sweden</t>
  </si>
  <si>
    <t>Venezuela</t>
  </si>
  <si>
    <t>Type of product:</t>
  </si>
  <si>
    <t>Fine</t>
  </si>
  <si>
    <t>Country of origin</t>
  </si>
  <si>
    <t>ores</t>
  </si>
  <si>
    <t>do.</t>
  </si>
  <si>
    <t>Customs district</t>
  </si>
  <si>
    <t>Baltimore, MD</t>
  </si>
  <si>
    <t>Chicago, IL</t>
  </si>
  <si>
    <t>Cleveland, OH</t>
  </si>
  <si>
    <t>Mobile, AL</t>
  </si>
  <si>
    <t>New Orleans, LA</t>
  </si>
  <si>
    <t>Philadelphia, PA</t>
  </si>
  <si>
    <t>Japan</t>
  </si>
  <si>
    <t>Mexico</t>
  </si>
  <si>
    <t>China</t>
  </si>
  <si>
    <t>Crude ore</t>
  </si>
  <si>
    <t>County</t>
  </si>
  <si>
    <t>Operator</t>
  </si>
  <si>
    <t>Michigan:</t>
  </si>
  <si>
    <t>Empire</t>
  </si>
  <si>
    <t>Marquette</t>
  </si>
  <si>
    <t>Tilden</t>
  </si>
  <si>
    <t>Minnesota:</t>
  </si>
  <si>
    <t>Hibbing Taconite</t>
  </si>
  <si>
    <t>Keewatin Taconite</t>
  </si>
  <si>
    <t>Minntac</t>
  </si>
  <si>
    <t>Minorca</t>
  </si>
  <si>
    <t>Northshore</t>
  </si>
  <si>
    <t>United Taconite</t>
  </si>
  <si>
    <t>Source: American Iron and Steel Institute.</t>
  </si>
  <si>
    <t>Source: U.S. Census Bureau.</t>
  </si>
  <si>
    <t>2007</t>
  </si>
  <si>
    <r>
      <t>SALIENT IRON ORE STATISTICS</t>
    </r>
    <r>
      <rPr>
        <vertAlign val="superscript"/>
        <sz val="8"/>
        <color indexed="8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</si>
  <si>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</si>
  <si>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AND STEEL PLANTS, BY TYPE OF PRODUCT</t>
    </r>
    <r>
      <rPr>
        <vertAlign val="superscript"/>
        <sz val="8"/>
        <rFont val="Times New Roman"/>
        <family val="1"/>
      </rPr>
      <t>1</t>
    </r>
  </si>
  <si>
    <r>
      <t>Sinter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</si>
  <si>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Data are rounded to no more than three significant</t>
    </r>
  </si>
  <si>
    <r>
      <t>2</t>
    </r>
    <r>
      <rPr>
        <sz val="8"/>
        <color indexed="8"/>
        <rFont val="Times New Roman"/>
        <family val="1"/>
      </rPr>
      <t>Includes agglomerates.</t>
    </r>
  </si>
  <si>
    <r>
      <t>2</t>
    </r>
    <r>
      <rPr>
        <sz val="8"/>
        <rFont val="Times New Roman"/>
        <family val="1"/>
      </rPr>
      <t>Includes agglomerates.</t>
    </r>
  </si>
  <si>
    <r>
      <t>U.S. IMPORTS OF IRON ORE, BY COUNTRY AND TYPE OF PRODUCT</t>
    </r>
    <r>
      <rPr>
        <vertAlign val="superscript"/>
        <sz val="8"/>
        <rFont val="Times New Roman"/>
        <family val="1"/>
      </rPr>
      <t>1, 2</t>
    </r>
  </si>
  <si>
    <r>
      <t>U.S. IMPORTS OF IRON ORE, BY CUSTOMS DISTRICT</t>
    </r>
    <r>
      <rPr>
        <vertAlign val="superscript"/>
        <sz val="8"/>
        <rFont val="Times New Roman"/>
        <family val="1"/>
      </rPr>
      <t>1, 2</t>
    </r>
  </si>
  <si>
    <t>(5)</t>
  </si>
  <si>
    <t>Belgium</t>
  </si>
  <si>
    <t>Germany</t>
  </si>
  <si>
    <t>South Africa</t>
  </si>
  <si>
    <t>Houston-Galveston, TX</t>
  </si>
  <si>
    <t>TABLE 2</t>
  </si>
  <si>
    <r>
      <t>3</t>
    </r>
    <r>
      <rPr>
        <sz val="8"/>
        <rFont val="Times New Roman"/>
        <family val="1"/>
      </rPr>
      <t>Less than ½ unit.</t>
    </r>
  </si>
  <si>
    <t>Detroit, MI</t>
  </si>
  <si>
    <t>(3)</t>
  </si>
  <si>
    <t>New York, NY</t>
  </si>
  <si>
    <t>Cliffs Natural Resources Inc.</t>
  </si>
  <si>
    <t>TABLE 4</t>
  </si>
  <si>
    <t>TABLE 8</t>
  </si>
  <si>
    <t xml:space="preserve">Buffalo, NY </t>
  </si>
  <si>
    <t>Tampa, FL</t>
  </si>
  <si>
    <t>United States Steel Corp.</t>
  </si>
  <si>
    <t xml:space="preserve">United States Steel Corp. </t>
  </si>
  <si>
    <t>ArcelorMittal S.A.</t>
  </si>
  <si>
    <t>Hong Kong</t>
  </si>
  <si>
    <t>Argentina</t>
  </si>
  <si>
    <t>United Kingdom</t>
  </si>
  <si>
    <t xml:space="preserve">Charleston, SC </t>
  </si>
  <si>
    <t>Seattle, WA</t>
  </si>
  <si>
    <t>Mesabi Nugget Delaware LLC</t>
  </si>
  <si>
    <t xml:space="preserve">Mesabi Chief Plant #1 </t>
  </si>
  <si>
    <t>Mesabi Chief Plant #2</t>
  </si>
  <si>
    <t>NA</t>
  </si>
  <si>
    <t>Norway</t>
  </si>
  <si>
    <t>Pembina, ND</t>
  </si>
  <si>
    <r>
      <t xml:space="preserve"> PRODUCT</t>
    </r>
    <r>
      <rPr>
        <vertAlign val="superscript"/>
        <sz val="8"/>
        <color indexed="8"/>
        <rFont val="Times New Roman"/>
        <family val="1"/>
      </rPr>
      <t>1, 2</t>
    </r>
  </si>
  <si>
    <r>
      <t>U.S. EXPORTS OF IRON ORE, BY COUNTRY AND TYPE OF PRODUCT</t>
    </r>
    <r>
      <rPr>
        <vertAlign val="superscript"/>
        <sz val="8"/>
        <rFont val="Times New Roman"/>
        <family val="1"/>
      </rPr>
      <t>1, 2</t>
    </r>
  </si>
  <si>
    <t>Indiana</t>
  </si>
  <si>
    <t>DeKalb</t>
  </si>
  <si>
    <t>Itasca</t>
  </si>
  <si>
    <t>Number of</t>
  </si>
  <si>
    <t>2014</t>
  </si>
  <si>
    <t>Luxembourg</t>
  </si>
  <si>
    <t>Coarse</t>
  </si>
  <si>
    <t>Minneapolis, MN</t>
  </si>
  <si>
    <t>Washington, DC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</si>
  <si>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</si>
  <si>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t>Shipments</t>
  </si>
  <si>
    <t>Louisiana</t>
  </si>
  <si>
    <t>Indiana:</t>
  </si>
  <si>
    <t>Reynolds Pellet Plant</t>
  </si>
  <si>
    <t>White</t>
  </si>
  <si>
    <t>Louisiana, Nucor Steel Louisiana LLC</t>
  </si>
  <si>
    <t>St. James</t>
  </si>
  <si>
    <t xml:space="preserve">Nucor Corp. </t>
  </si>
  <si>
    <t>(Thousand metric tons, gross weight, and thousand dollars, unless otherwise specified)</t>
  </si>
  <si>
    <t>(Thousand metric tons, unless otherwise specified)</t>
  </si>
  <si>
    <t>metallics</t>
  </si>
  <si>
    <t>Average</t>
  </si>
  <si>
    <t>e</t>
  </si>
  <si>
    <r>
      <t>employees</t>
    </r>
    <r>
      <rPr>
        <vertAlign val="superscript"/>
        <sz val="8"/>
        <color indexed="8"/>
        <rFont val="Times New Roman"/>
        <family val="1"/>
      </rPr>
      <t>2</t>
    </r>
  </si>
  <si>
    <r>
      <t>2</t>
    </r>
    <r>
      <rPr>
        <sz val="8"/>
        <color indexed="8"/>
        <rFont val="Times New Roman"/>
        <family val="1"/>
      </rPr>
      <t>Does not include professional or clerical workers at mines, pelletizing plants, maintenance shops, or research lab workers.</t>
    </r>
  </si>
  <si>
    <t>Michigan</t>
  </si>
  <si>
    <t>Stocks, December 31</t>
  </si>
  <si>
    <t>Worker hours</t>
  </si>
  <si>
    <t>Primary product</t>
  </si>
  <si>
    <t>Hot-briquetted iron</t>
  </si>
  <si>
    <t>Iron ore pellets</t>
  </si>
  <si>
    <t>Direct-reduced iron</t>
  </si>
  <si>
    <t>Iron ore concentrates</t>
  </si>
  <si>
    <t>Iron nuggets</t>
  </si>
  <si>
    <t>Mesabi Chief Plant #4</t>
  </si>
  <si>
    <t>of operations</t>
  </si>
  <si>
    <t>(4)</t>
  </si>
  <si>
    <t>Reported consumption, iron ore and agglomerates</t>
  </si>
  <si>
    <t>TABLE 9</t>
  </si>
  <si>
    <t xml:space="preserve">Production, </t>
  </si>
  <si>
    <t>Country</t>
  </si>
  <si>
    <t>usable ore</t>
  </si>
  <si>
    <t>Exports</t>
  </si>
  <si>
    <t>Imports</t>
  </si>
  <si>
    <t>Australia</t>
  </si>
  <si>
    <t>India</t>
  </si>
  <si>
    <t>Iran</t>
  </si>
  <si>
    <t>Kazakhstan</t>
  </si>
  <si>
    <t>Korea, Republic of</t>
  </si>
  <si>
    <t>Russia</t>
  </si>
  <si>
    <t>Ukraine</t>
  </si>
  <si>
    <t>United States</t>
  </si>
  <si>
    <r>
      <t>EMPLOYMENT AND PRODUCTION STATISTICS FOR IRON OPERATIONS IN THE UNITED STATES IN 2015, BY STATE</t>
    </r>
    <r>
      <rPr>
        <vertAlign val="superscript"/>
        <sz val="8"/>
        <color indexed="8"/>
        <rFont val="Times New Roman"/>
        <family val="1"/>
      </rPr>
      <t>1</t>
    </r>
  </si>
  <si>
    <t>IRON OPERATIONS IN THE UNITED STATES IN 2015</t>
  </si>
  <si>
    <t>2015</t>
  </si>
  <si>
    <t>U.S. IMPORTS OF IRON ORE IN 2015, BY COUNTRY AND TYPE OF</t>
  </si>
  <si>
    <t>Czech Republic</t>
  </si>
  <si>
    <t>Philippines</t>
  </si>
  <si>
    <t>Honduras</t>
  </si>
  <si>
    <t>Columbia-Snake, OR</t>
  </si>
  <si>
    <t>Great Falls, MT</t>
  </si>
  <si>
    <t>Iron ore,</t>
  </si>
  <si>
    <r>
      <t>other</t>
    </r>
    <r>
      <rPr>
        <vertAlign val="superscript"/>
        <sz val="8"/>
        <color indexed="8"/>
        <rFont val="Times New Roman"/>
        <family val="1"/>
      </rPr>
      <t>3</t>
    </r>
  </si>
  <si>
    <r>
      <t>iron content</t>
    </r>
    <r>
      <rPr>
        <vertAlign val="superscript"/>
        <sz val="8"/>
        <color indexed="8"/>
        <rFont val="Times New Roman"/>
        <family val="1"/>
      </rPr>
      <t>4</t>
    </r>
  </si>
  <si>
    <r>
      <t>6</t>
    </r>
    <r>
      <rPr>
        <sz val="8"/>
        <color indexed="8"/>
        <rFont val="Times New Roman"/>
        <family val="1"/>
      </rPr>
      <t>Data reported in or calculated from publicly available company annual reports or other publications.</t>
    </r>
  </si>
  <si>
    <t>State and operation</t>
  </si>
  <si>
    <t>Active</t>
  </si>
  <si>
    <t>IT (6 months in 2015)</t>
  </si>
  <si>
    <t>IT (Jun.–Nov. 2015)</t>
  </si>
  <si>
    <t>ID (May 2015)</t>
  </si>
  <si>
    <t>ID (Feb. 2015)</t>
  </si>
  <si>
    <t>3.6</t>
  </si>
  <si>
    <t>ID (Jan. 2016)</t>
  </si>
  <si>
    <t>1.4</t>
  </si>
  <si>
    <t>IT (May 2015–May 2017)</t>
  </si>
  <si>
    <t>RP (Jun.–Sep. 2015)</t>
  </si>
  <si>
    <t>RP (Jan. 2015), IT (Nov. 2015)</t>
  </si>
  <si>
    <t>IT (Aug. 2015)</t>
  </si>
  <si>
    <r>
      <t>consumption</t>
    </r>
    <r>
      <rPr>
        <vertAlign val="superscript"/>
        <sz val="8"/>
        <rFont val="Times New Roman"/>
        <family val="1"/>
      </rPr>
      <t>2</t>
    </r>
  </si>
  <si>
    <t>r</t>
  </si>
  <si>
    <t>Value:</t>
  </si>
  <si>
    <r>
      <t>Minnesota:</t>
    </r>
    <r>
      <rPr>
        <vertAlign val="superscript"/>
        <sz val="8"/>
        <color indexed="8"/>
        <rFont val="Times New Roman"/>
        <family val="1"/>
      </rPr>
      <t>2</t>
    </r>
  </si>
  <si>
    <t>Cost of mining</t>
  </si>
  <si>
    <t>Cost of beneficiation</t>
  </si>
  <si>
    <t>Average value of production</t>
  </si>
  <si>
    <t>United States:</t>
  </si>
  <si>
    <r>
      <t>Reported value at mines</t>
    </r>
    <r>
      <rPr>
        <vertAlign val="superscript"/>
        <sz val="8"/>
        <color indexed="8"/>
        <rFont val="Times New Roman"/>
        <family val="1"/>
      </rPr>
      <t>3</t>
    </r>
  </si>
  <si>
    <t>Imports for consumption</t>
  </si>
  <si>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Value for iron ore as reported by mines, which may refer to price or value of shipments or production as sold on the open market or within the </t>
    </r>
  </si>
  <si>
    <t>company. In 2013, one company changed the reporting standard from the method used in prior years.</t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</si>
  <si>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 xml:space="preserve">Data for iron metallics may include cold pig iron, direct-reduced iron, hot-briquetted iron, iron nuggets, and solid sponge iron. </t>
    </r>
  </si>
  <si>
    <t>XX</t>
  </si>
  <si>
    <t>-- Zero. XX Not applicable.</t>
  </si>
  <si>
    <t>Mining Resources LLC</t>
  </si>
  <si>
    <t>Calculated</t>
  </si>
  <si>
    <r>
      <t>e</t>
    </r>
    <r>
      <rPr>
        <sz val="8"/>
        <rFont val="Times New Roman"/>
        <family val="1"/>
      </rPr>
      <t>Estimated. NA Not available.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-- Zero. </t>
    </r>
  </si>
  <si>
    <t>Iron ore, usable:</t>
  </si>
  <si>
    <t>World, production</t>
  </si>
  <si>
    <r>
      <t>Iron metallics:</t>
    </r>
    <r>
      <rPr>
        <vertAlign val="superscript"/>
        <sz val="8"/>
        <color indexed="8"/>
        <rFont val="Times New Roman"/>
        <family val="1"/>
      </rPr>
      <t>4</t>
    </r>
  </si>
  <si>
    <t>Iron Dynamics, Inc.</t>
  </si>
  <si>
    <t>Steel Dynamics, Inc.</t>
  </si>
  <si>
    <r>
      <t>2</t>
    </r>
    <r>
      <rPr>
        <sz val="8"/>
        <rFont val="Times New Roman"/>
        <family val="1"/>
      </rPr>
      <t>Includes briquettes, nodules, and other forms.</t>
    </r>
  </si>
  <si>
    <t>Saleable products</t>
  </si>
  <si>
    <r>
      <t>3</t>
    </r>
    <r>
      <rPr>
        <sz val="8"/>
        <color indexed="8"/>
        <rFont val="Times New Roman"/>
        <family val="1"/>
      </rPr>
      <t>Includes other unspecified products not included in other categories; may include concentrates, direct-shipping ore, fines, flux, and pellet chips.</t>
    </r>
  </si>
  <si>
    <r>
      <t>5</t>
    </r>
    <r>
      <rPr>
        <sz val="8"/>
        <color indexed="8"/>
        <rFont val="Times New Roman"/>
        <family val="1"/>
      </rPr>
      <t>Iron pellets were produced by Magnetation LLC. but were not included in production totals because they were not primary mine production.</t>
    </r>
  </si>
  <si>
    <t>Magnetation LLC</t>
  </si>
  <si>
    <r>
      <t>SALIENT IRON ORE STATISTICS FOR SELECTED COUNTRIES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</si>
  <si>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color indexed="8"/>
        <rFont val="Times New Roman"/>
        <family val="1"/>
      </rPr>
      <t>B</t>
    </r>
    <r>
      <rPr>
        <sz val="8"/>
        <color indexed="8"/>
        <rFont val="Times New Roman"/>
        <family val="1"/>
      </rPr>
      <t>ased on pig iron production.</t>
    </r>
  </si>
  <si>
    <r>
      <t>4</t>
    </r>
    <r>
      <rPr>
        <sz val="8"/>
        <color indexed="8"/>
        <rFont val="Times New Roman"/>
        <family val="1"/>
      </rPr>
      <t>Data for iron metallics (</t>
    </r>
    <r>
      <rPr>
        <sz val="8"/>
        <color indexed="8"/>
        <rFont val="Times New Roman"/>
        <family val="1"/>
      </rPr>
      <t>cold pig iron, direct-reduced iron, hot-briquetted iron, iron nuggets, and sponge iron) not included.</t>
    </r>
  </si>
  <si>
    <t>St. Louis and Lake</t>
  </si>
  <si>
    <r>
      <t>Status</t>
    </r>
    <r>
      <rPr>
        <vertAlign val="superscript"/>
        <sz val="8"/>
        <rFont val="Times New Roman"/>
        <family val="1"/>
      </rPr>
      <t>1</t>
    </r>
  </si>
  <si>
    <r>
      <t>Capacity</t>
    </r>
    <r>
      <rPr>
        <vertAlign val="superscript"/>
        <sz val="8"/>
        <rFont val="Times New Roman"/>
        <family val="1"/>
      </rPr>
      <t>2</t>
    </r>
  </si>
  <si>
    <r>
      <t>Production</t>
    </r>
    <r>
      <rPr>
        <vertAlign val="superscript"/>
        <sz val="8"/>
        <rFont val="Times New Roman"/>
        <family val="1"/>
      </rPr>
      <t>2</t>
    </r>
  </si>
  <si>
    <t xml:space="preserve">do. Ditto. NA Not available. -- Zero.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</si>
  <si>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ID, Idled indefinitely. IT, Idled temporarily. RP, Reduced production rate. 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</si>
  <si>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As reported or calculated from data in company annual reports, oral communications, published online data, or U.S. Securities and Exchange Commission filings.</t>
    </r>
  </si>
  <si>
    <r>
      <rPr>
        <vertAlign val="superscript"/>
        <sz val="8"/>
        <rFont val="Times"/>
      </rPr>
      <t>3</t>
    </r>
    <r>
      <rPr>
        <sz val="8"/>
        <rFont val="Times"/>
      </rPr>
      <t>Proven and probable reserves or equivalent, including those on owned and leased property, as reported by the company on the last publicly available date.</t>
    </r>
  </si>
  <si>
    <r>
      <rPr>
        <vertAlign val="superscript"/>
        <sz val="8"/>
        <rFont val="Times"/>
      </rPr>
      <t>4</t>
    </r>
    <r>
      <rPr>
        <sz val="8"/>
        <rFont val="Times"/>
      </rPr>
      <t>Facility does not operate an independent mine and has no reserves.</t>
    </r>
  </si>
  <si>
    <r>
      <rPr>
        <vertAlign val="superscript"/>
        <sz val="8"/>
        <rFont val="Times"/>
      </rPr>
      <t>5</t>
    </r>
    <r>
      <rPr>
        <sz val="8"/>
        <rFont val="Times"/>
      </rPr>
      <t>Magnetation LLC</t>
    </r>
    <r>
      <rPr>
        <sz val="8"/>
        <rFont val="Times"/>
      </rPr>
      <t xml:space="preserve"> owned mineral rights for 1,400 million metric tons of unspecified iron ore equivalent resources or reserves as of April 2014.</t>
    </r>
  </si>
  <si>
    <r>
      <t>value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</si>
  <si>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Weighted average calculated from unrounded data by dividing total value by total tonnage.</t>
    </r>
  </si>
  <si>
    <r>
      <t>4</t>
    </r>
    <r>
      <rPr>
        <sz val="8"/>
        <rFont val="Times New Roman"/>
        <family val="1"/>
      </rPr>
      <t>Less than ½ unit.</t>
    </r>
  </si>
  <si>
    <t>(Million metric tons, gross weight)</t>
  </si>
  <si>
    <t>Reserves, yearend 2015</t>
  </si>
  <si>
    <t>Iron content</t>
  </si>
  <si>
    <r>
      <t>1</t>
    </r>
    <r>
      <rPr>
        <sz val="8"/>
        <color indexed="8"/>
        <rFont val="Times New Roman"/>
        <family val="1"/>
      </rPr>
      <t>Data are rounded to no more than three significant digits except reserves, which are rounded to no more than two significant digits; may not add to totals shown.</t>
    </r>
  </si>
  <si>
    <t>Sources: U.S. Geological Survey; company, country, and government reports.</t>
  </si>
  <si>
    <r>
      <t>e</t>
    </r>
    <r>
      <rPr>
        <sz val="8"/>
        <color indexed="8"/>
        <rFont val="Times New Roman"/>
        <family val="1"/>
      </rPr>
      <t xml:space="preserve">Estimated.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 xml:space="preserve">Revised. do. Ditto. </t>
    </r>
  </si>
  <si>
    <r>
      <t>Reserves</t>
    </r>
    <r>
      <rPr>
        <vertAlign val="superscript"/>
        <sz val="8"/>
        <rFont val="Times New Roman"/>
        <family val="1"/>
      </rPr>
      <t>3</t>
    </r>
  </si>
  <si>
    <t>TABLE 10</t>
  </si>
  <si>
    <r>
      <t>IRON ORE: WORLD PRODUCTION, BY COUNTRY</t>
    </r>
    <r>
      <rPr>
        <vertAlign val="superscript"/>
        <sz val="8"/>
        <rFont val="Times New Roman"/>
        <family val="1"/>
      </rPr>
      <t>1, 2</t>
    </r>
  </si>
  <si>
    <t>Gross weight</t>
  </si>
  <si>
    <t>2011</t>
  </si>
  <si>
    <t>2012</t>
  </si>
  <si>
    <t>2013</t>
  </si>
  <si>
    <r>
      <t>2015</t>
    </r>
    <r>
      <rPr>
        <vertAlign val="superscript"/>
        <sz val="8"/>
        <rFont val="Times New Roman"/>
        <family val="1"/>
      </rPr>
      <t>e</t>
    </r>
  </si>
  <si>
    <t>Algeria</t>
  </si>
  <si>
    <t/>
  </si>
  <si>
    <t>3</t>
  </si>
  <si>
    <t>Austria</t>
  </si>
  <si>
    <t>Azerbaijan</t>
  </si>
  <si>
    <t xml:space="preserve">Bosnia and </t>
  </si>
  <si>
    <t>Herzegovina</t>
  </si>
  <si>
    <r>
      <t>China:</t>
    </r>
    <r>
      <rPr>
        <vertAlign val="superscript"/>
        <sz val="8"/>
        <rFont val="Times New Roman"/>
        <family val="1"/>
      </rPr>
      <t>4</t>
    </r>
  </si>
  <si>
    <t>Usable ore</t>
  </si>
  <si>
    <t>Colombia</t>
  </si>
  <si>
    <t>Egypt</t>
  </si>
  <si>
    <r>
      <t>Greece</t>
    </r>
    <r>
      <rPr>
        <vertAlign val="superscript"/>
        <sz val="8"/>
        <rFont val="Times New Roman"/>
        <family val="1"/>
      </rPr>
      <t>5</t>
    </r>
  </si>
  <si>
    <r>
      <t>India</t>
    </r>
    <r>
      <rPr>
        <vertAlign val="superscript"/>
        <sz val="8"/>
        <rFont val="Times New Roman"/>
        <family val="1"/>
      </rPr>
      <t>6</t>
    </r>
  </si>
  <si>
    <t>Indonesia</t>
  </si>
  <si>
    <r>
      <t>Iran</t>
    </r>
    <r>
      <rPr>
        <vertAlign val="superscript"/>
        <sz val="8"/>
        <rFont val="Times New Roman"/>
        <family val="1"/>
      </rPr>
      <t>6</t>
    </r>
  </si>
  <si>
    <t>Korea, North</t>
  </si>
  <si>
    <t>Laos</t>
  </si>
  <si>
    <t>Liberia</t>
  </si>
  <si>
    <t>Malaysia</t>
  </si>
  <si>
    <t>Mauritania</t>
  </si>
  <si>
    <t>Mongolia</t>
  </si>
  <si>
    <t>Morocco</t>
  </si>
  <si>
    <r>
      <t>New Zealand</t>
    </r>
    <r>
      <rPr>
        <vertAlign val="superscript"/>
        <sz val="8"/>
        <rFont val="Times New Roman"/>
        <family val="1"/>
      </rPr>
      <t>5</t>
    </r>
  </si>
  <si>
    <r>
      <t>Pakistan</t>
    </r>
    <r>
      <rPr>
        <vertAlign val="superscript"/>
        <sz val="8"/>
        <rFont val="Times New Roman"/>
        <family val="1"/>
      </rPr>
      <t>6</t>
    </r>
  </si>
  <si>
    <t>Sierra Leone</t>
  </si>
  <si>
    <t>Swaziland</t>
  </si>
  <si>
    <t>Thailand</t>
  </si>
  <si>
    <t>Tunisia</t>
  </si>
  <si>
    <t>Turkey</t>
  </si>
  <si>
    <t>Vietnam</t>
  </si>
  <si>
    <r>
      <t>Other</t>
    </r>
    <r>
      <rPr>
        <vertAlign val="superscript"/>
        <sz val="8"/>
        <rFont val="Times New Roman"/>
        <family val="1"/>
      </rPr>
      <t>e, 7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</si>
  <si>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XX Not applicable. -- Zero. </t>
    </r>
  </si>
  <si>
    <r>
      <t>3</t>
    </r>
    <r>
      <rPr>
        <sz val="8"/>
        <rFont val="Times New Roman"/>
        <family val="1"/>
      </rPr>
      <t>Reported figure.</t>
    </r>
  </si>
  <si>
    <r>
      <t>6</t>
    </r>
    <r>
      <rPr>
        <sz val="8"/>
        <rFont val="Times New Roman"/>
        <family val="1"/>
      </rPr>
      <t>Production is based on fiscal year, with starting dates as follows: India, April 1; Iran, March 21; and Pakistan, July 1.</t>
    </r>
  </si>
  <si>
    <r>
      <t>1</t>
    </r>
    <r>
      <rPr>
        <sz val="8"/>
        <rFont val="Times New Roman"/>
        <family val="1"/>
      </rPr>
      <t>Data are rounded to no more than three significant digits, except “Unit value”; may not add to totals shown.</t>
    </r>
  </si>
  <si>
    <r>
      <t>1</t>
    </r>
    <r>
      <rPr>
        <sz val="8"/>
        <rFont val="Times New Roman"/>
        <family val="1"/>
      </rPr>
      <t xml:space="preserve">Totals, U.S. data, and estimated data are rounded to no more than three significant digits; may not add to totals shown. </t>
    </r>
  </si>
  <si>
    <t>Includes data available through November 29, 2017.</t>
  </si>
  <si>
    <r>
      <t>2</t>
    </r>
    <r>
      <rPr>
        <sz val="8"/>
        <rFont val="Times New Roman"/>
        <family val="1"/>
      </rPr>
      <t xml:space="preserve">All data are for usable ore, unless otherwise noted, which represents total for all iron ore products used in steelmaking produced in the country, excluding </t>
    </r>
  </si>
  <si>
    <t>surveyed and reported figures or estimates.</t>
  </si>
  <si>
    <t xml:space="preserve">agglomerates produced from imported iron ore. Iron content indicates either reported weight of contained iron ore or metal content as calculated based on </t>
  </si>
  <si>
    <t>not representative of other values within this table, which are assumed or explicitly reported as usable ore. China’s crude ore production is not included in “Total.”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</si>
  <si>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Data for China are reported as both crude ore and usable ore, as opposed to only crude ore in prior reports. Crude ore is a preliminary form of usable ore and </t>
    </r>
  </si>
  <si>
    <r>
      <t>5</t>
    </r>
    <r>
      <rPr>
        <sz val="8"/>
        <rFont val="Times New Roman"/>
        <family val="1"/>
      </rPr>
      <t xml:space="preserve">Production includes alternative iron ore sources as follows: Greece (nickeliferous iron ore), Indonesia (iron sand, dry basis), and New Zealand (titaniferous </t>
    </r>
  </si>
  <si>
    <t>magnetite beach sands).</t>
  </si>
  <si>
    <t>State</t>
  </si>
  <si>
    <t>(Million metric tons)</t>
  </si>
  <si>
    <t>St. Louis</t>
  </si>
  <si>
    <r>
      <t>2</t>
    </r>
    <r>
      <rPr>
        <sz val="8"/>
        <rFont val="Times New Roman"/>
        <family val="1"/>
      </rPr>
      <t>As reported in Minnesota Department of Revenue’s annual Mining Tax Guide.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</si>
  <si>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the following countries for which inadequate information was available: Bhutan, Kenya, Nigeria, Portugal (manganiferous iron ore), Togo, and Uganda.</t>
    </r>
  </si>
  <si>
    <t>TABLE 10—Continued</t>
  </si>
  <si>
    <t>Advance release</t>
  </si>
  <si>
    <t>This report will be included in the USGS Minerals Yearbook 2015, volume I, Commodity  Report</t>
  </si>
  <si>
    <t>This icon is linked to an embedded text document. Double-click on the icon to view the text document.</t>
  </si>
  <si>
    <t>First posted</t>
  </si>
  <si>
    <t xml:space="preserve">Correction posted </t>
  </si>
  <si>
    <t>Iron Ore in 2015</t>
  </si>
  <si>
    <t>This workbook includes an embedded Word document and ten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</si>
</sst>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0.0"/>
    <numFmt numFmtId="167" formatCode="#,##0.000_);\(#,##0.000\)"/>
    <numFmt numFmtId="168" formatCode="_(* #,##0_);_(* \(#,##0\);_(* &quot;-&quot;??_);_(@_)"/>
    <numFmt numFmtId="169" formatCode="0.00E+00_)"/>
    <numFmt numFmtId="170" formatCode="[$-409]mmmm\ d\,\ yyyy;@"/>
  </numFmts>
  <fonts count="33" x14ac:knownFonts="1">
    <font>
      <sz val="8"/>
      <name val="Times"/>
    </font>
    <font>
      <sz val="8"/>
      <name val="Times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imes"/>
      <family val="1"/>
    </font>
    <font>
      <sz val="8"/>
      <name val="Times"/>
      <family val="1"/>
    </font>
    <font>
      <vertAlign val="superscript"/>
      <sz val="8"/>
      <name val="Times"/>
    </font>
    <font>
      <sz val="8"/>
      <name val="Times"/>
    </font>
    <font>
      <sz val="10"/>
      <name val="Times New Roman"/>
      <family val="1"/>
    </font>
    <font>
      <sz val="10"/>
      <name val="Arial"/>
      <family val="2"/>
    </font>
    <font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8"/>
      <color rgb="FF0070C0"/>
      <name val="Times New Roman"/>
      <family val="1"/>
    </font>
    <font>
      <vertAlign val="superscript"/>
      <sz val="8"/>
      <color rgb="FF000000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rgb="FFFF0000"/>
      <name val="Times"/>
    </font>
    <font>
      <sz val="8"/>
      <color theme="1"/>
      <name val="Times"/>
    </font>
    <font>
      <vertAlign val="superscript"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8"/>
      <color theme="1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auto="1"/>
      </top>
      <bottom/>
      <diagonal/>
    </border>
  </borders>
  <cellStyleXfs count="166">
    <xf numFmtId="0" fontId="0" fillId="0" borderId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5" fillId="0" borderId="0"/>
    <xf numFmtId="0" fontId="17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9" fillId="0" borderId="0"/>
    <xf numFmtId="37" fontId="16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8">
    <xf numFmtId="0" fontId="0" fillId="0" borderId="0" xfId="0"/>
    <xf numFmtId="3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37" fontId="4" fillId="0" borderId="0" xfId="157" applyFont="1" applyFill="1" applyAlignment="1" applyProtection="1">
      <alignment horizontal="center" vertical="center"/>
      <protection locked="0"/>
    </xf>
    <xf numFmtId="37" fontId="4" fillId="0" borderId="1" xfId="157" applyFont="1" applyFill="1" applyBorder="1" applyAlignment="1" applyProtection="1">
      <alignment horizontal="center" vertical="center"/>
      <protection locked="0"/>
    </xf>
    <xf numFmtId="37" fontId="4" fillId="0" borderId="0" xfId="158" applyFont="1" applyFill="1" applyAlignment="1" applyProtection="1">
      <alignment horizontal="center" vertical="center"/>
      <protection locked="0"/>
    </xf>
    <xf numFmtId="37" fontId="4" fillId="0" borderId="2" xfId="158" applyFont="1" applyFill="1" applyBorder="1" applyAlignment="1" applyProtection="1">
      <alignment horizontal="center" vertical="center"/>
      <protection locked="0"/>
    </xf>
    <xf numFmtId="37" fontId="4" fillId="0" borderId="2" xfId="158" applyFont="1" applyFill="1" applyBorder="1" applyAlignment="1" applyProtection="1">
      <alignment horizontal="left" vertical="center"/>
      <protection locked="0"/>
    </xf>
    <xf numFmtId="37" fontId="4" fillId="0" borderId="0" xfId="158" applyFont="1" applyFill="1" applyAlignment="1" applyProtection="1">
      <alignment horizontal="left" vertical="center"/>
      <protection locked="0"/>
    </xf>
    <xf numFmtId="37" fontId="4" fillId="0" borderId="3" xfId="158" applyFont="1" applyFill="1" applyBorder="1" applyAlignment="1" applyProtection="1">
      <alignment horizontal="center" vertical="center"/>
      <protection locked="0"/>
    </xf>
    <xf numFmtId="37" fontId="4" fillId="0" borderId="3" xfId="158" applyFont="1" applyFill="1" applyBorder="1" applyAlignment="1" applyProtection="1">
      <alignment horizontal="left" vertical="center"/>
      <protection locked="0"/>
    </xf>
    <xf numFmtId="37" fontId="4" fillId="0" borderId="0" xfId="158" applyFont="1" applyFill="1" applyBorder="1" applyAlignment="1" applyProtection="1">
      <alignment horizontal="center" vertical="center"/>
      <protection locked="0"/>
    </xf>
    <xf numFmtId="37" fontId="4" fillId="0" borderId="0" xfId="158" applyFont="1" applyFill="1" applyBorder="1" applyAlignment="1" applyProtection="1">
      <alignment horizontal="left" vertical="center"/>
      <protection locked="0"/>
    </xf>
    <xf numFmtId="37" fontId="4" fillId="0" borderId="0" xfId="157" applyFont="1" applyFill="1" applyBorder="1" applyAlignment="1" applyProtection="1">
      <alignment horizontal="center" vertical="center"/>
      <protection locked="0"/>
    </xf>
    <xf numFmtId="3" fontId="4" fillId="0" borderId="0" xfId="158" quotePrefix="1" applyNumberFormat="1" applyFont="1" applyFill="1" applyAlignment="1" applyProtection="1">
      <alignment horizontal="right" vertical="center"/>
      <protection locked="0"/>
    </xf>
    <xf numFmtId="3" fontId="4" fillId="0" borderId="0" xfId="158" applyNumberFormat="1" applyFont="1" applyFill="1" applyAlignment="1" applyProtection="1">
      <alignment horizontal="left" vertical="center"/>
      <protection locked="0"/>
    </xf>
    <xf numFmtId="165" fontId="4" fillId="0" borderId="0" xfId="158" applyNumberFormat="1" applyFont="1" applyFill="1" applyAlignment="1" applyProtection="1">
      <alignment horizontal="right" vertical="center"/>
      <protection locked="0"/>
    </xf>
    <xf numFmtId="3" fontId="4" fillId="0" borderId="0" xfId="158" applyNumberFormat="1" applyFont="1" applyFill="1" applyAlignment="1" applyProtection="1">
      <alignment horizontal="right" vertical="center"/>
      <protection locked="0"/>
    </xf>
    <xf numFmtId="3" fontId="4" fillId="0" borderId="3" xfId="158" applyNumberFormat="1" applyFont="1" applyFill="1" applyBorder="1" applyAlignment="1" applyProtection="1">
      <alignment horizontal="right" vertical="center"/>
      <protection locked="0"/>
    </xf>
    <xf numFmtId="3" fontId="4" fillId="0" borderId="4" xfId="158" applyNumberFormat="1" applyFont="1" applyFill="1" applyBorder="1" applyAlignment="1" applyProtection="1">
      <alignment horizontal="right" vertical="center"/>
      <protection locked="0"/>
    </xf>
    <xf numFmtId="3" fontId="4" fillId="0" borderId="4" xfId="158" applyNumberFormat="1" applyFont="1" applyFill="1" applyBorder="1" applyAlignment="1" applyProtection="1">
      <alignment horizontal="left" vertical="center"/>
      <protection locked="0"/>
    </xf>
    <xf numFmtId="37" fontId="4" fillId="0" borderId="4" xfId="158" applyFont="1" applyFill="1" applyBorder="1" applyAlignment="1" applyProtection="1">
      <alignment horizontal="left" vertical="center"/>
      <protection locked="0"/>
    </xf>
    <xf numFmtId="37" fontId="4" fillId="0" borderId="5" xfId="158" applyFont="1" applyFill="1" applyBorder="1" applyAlignment="1" applyProtection="1">
      <alignment horizontal="left" vertical="center"/>
      <protection locked="0"/>
    </xf>
    <xf numFmtId="3" fontId="4" fillId="0" borderId="0" xfId="158" applyNumberFormat="1" applyFont="1" applyFill="1" applyBorder="1" applyAlignment="1" applyProtection="1">
      <alignment horizontal="right" vertical="center"/>
      <protection locked="0"/>
    </xf>
    <xf numFmtId="3" fontId="4" fillId="0" borderId="0" xfId="158" applyNumberFormat="1" applyFont="1" applyFill="1" applyBorder="1" applyAlignment="1" applyProtection="1">
      <alignment horizontal="left" vertical="center"/>
      <protection locked="0"/>
    </xf>
    <xf numFmtId="3" fontId="4" fillId="0" borderId="5" xfId="158" applyNumberFormat="1" applyFont="1" applyFill="1" applyBorder="1" applyAlignment="1" applyProtection="1">
      <alignment horizontal="right" vertical="center"/>
      <protection locked="0"/>
    </xf>
    <xf numFmtId="3" fontId="4" fillId="0" borderId="5" xfId="158" applyNumberFormat="1" applyFont="1" applyFill="1" applyBorder="1" applyAlignment="1" applyProtection="1">
      <alignment horizontal="left" vertical="center"/>
      <protection locked="0"/>
    </xf>
    <xf numFmtId="167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158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right" vertical="top" wrapText="1"/>
    </xf>
    <xf numFmtId="10" fontId="11" fillId="0" borderId="0" xfId="0" applyNumberFormat="1" applyFont="1" applyFill="1" applyBorder="1" applyAlignment="1">
      <alignment horizontal="right" vertical="top" wrapText="1"/>
    </xf>
    <xf numFmtId="10" fontId="10" fillId="0" borderId="0" xfId="0" applyNumberFormat="1" applyFont="1" applyFill="1" applyBorder="1" applyAlignment="1">
      <alignment horizontal="right" vertical="top" wrapText="1"/>
    </xf>
    <xf numFmtId="3" fontId="7" fillId="0" borderId="0" xfId="158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7" fontId="4" fillId="0" borderId="0" xfId="157" applyFont="1" applyFill="1" applyBorder="1" applyAlignment="1" applyProtection="1">
      <alignment vertical="center"/>
      <protection locked="0"/>
    </xf>
    <xf numFmtId="37" fontId="4" fillId="0" borderId="0" xfId="157" applyFont="1" applyFill="1" applyBorder="1" applyAlignment="1" applyProtection="1">
      <alignment horizontal="centerContinuous" vertical="center"/>
      <protection locked="0"/>
    </xf>
    <xf numFmtId="37" fontId="4" fillId="0" borderId="0" xfId="157" applyFont="1" applyFill="1" applyBorder="1" applyAlignment="1" applyProtection="1">
      <alignment horizontal="left" vertical="center"/>
      <protection locked="0"/>
    </xf>
    <xf numFmtId="39" fontId="4" fillId="0" borderId="0" xfId="157" applyNumberFormat="1" applyFont="1" applyFill="1" applyBorder="1" applyAlignment="1" applyProtection="1">
      <alignment vertical="center"/>
      <protection locked="0"/>
    </xf>
    <xf numFmtId="3" fontId="4" fillId="0" borderId="0" xfId="157" applyNumberFormat="1" applyFont="1" applyFill="1" applyBorder="1" applyAlignment="1" applyProtection="1">
      <alignment horizontal="right" vertical="center"/>
      <protection locked="0"/>
    </xf>
    <xf numFmtId="3" fontId="4" fillId="0" borderId="0" xfId="157" applyNumberFormat="1" applyFont="1" applyFill="1" applyBorder="1" applyAlignment="1" applyProtection="1">
      <alignment vertical="center"/>
      <protection locked="0"/>
    </xf>
    <xf numFmtId="165" fontId="4" fillId="0" borderId="0" xfId="157" applyNumberFormat="1" applyFont="1" applyFill="1" applyBorder="1" applyAlignment="1" applyProtection="1">
      <alignment vertical="center"/>
      <protection locked="0"/>
    </xf>
    <xf numFmtId="4" fontId="4" fillId="0" borderId="0" xfId="157" applyNumberFormat="1" applyFont="1" applyFill="1" applyBorder="1" applyAlignment="1" applyProtection="1">
      <alignment vertical="center"/>
      <protection locked="0"/>
    </xf>
    <xf numFmtId="3" fontId="8" fillId="0" borderId="0" xfId="157" applyNumberFormat="1" applyFont="1" applyFill="1" applyBorder="1" applyAlignment="1" applyProtection="1">
      <alignment vertical="center"/>
      <protection locked="0"/>
    </xf>
    <xf numFmtId="4" fontId="4" fillId="0" borderId="0" xfId="157" applyNumberFormat="1" applyFont="1" applyFill="1" applyBorder="1" applyAlignment="1" applyProtection="1">
      <alignment horizontal="right" vertical="center"/>
      <protection locked="0"/>
    </xf>
    <xf numFmtId="0" fontId="9" fillId="0" borderId="0" xfId="0" quotePrefix="1" applyNumberFormat="1" applyFont="1" applyFill="1" applyBorder="1" applyAlignment="1" applyProtection="1">
      <alignment horizontal="right" vertical="center"/>
      <protection locked="0"/>
    </xf>
    <xf numFmtId="3" fontId="4" fillId="0" borderId="0" xfId="157" quotePrefix="1" applyNumberFormat="1" applyFont="1" applyFill="1" applyBorder="1" applyAlignment="1" applyProtection="1">
      <alignment horizontal="right" vertical="center"/>
      <protection locked="0"/>
    </xf>
    <xf numFmtId="4" fontId="4" fillId="0" borderId="0" xfId="157" quotePrefix="1" applyNumberFormat="1" applyFont="1" applyFill="1" applyBorder="1" applyAlignment="1" applyProtection="1">
      <alignment horizontal="right" vertical="center"/>
      <protection locked="0"/>
    </xf>
    <xf numFmtId="37" fontId="4" fillId="0" borderId="0" xfId="157" applyFont="1" applyFill="1" applyBorder="1" applyAlignment="1" applyProtection="1">
      <alignment horizontal="left" vertical="center" indent="1"/>
      <protection locked="0"/>
    </xf>
    <xf numFmtId="3" fontId="4" fillId="0" borderId="0" xfId="157" applyNumberFormat="1" applyFont="1" applyFill="1" applyBorder="1" applyAlignment="1" applyProtection="1">
      <alignment horizontal="center" vertical="center"/>
      <protection locked="0"/>
    </xf>
    <xf numFmtId="37" fontId="7" fillId="0" borderId="0" xfId="157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justifyLastLine="1"/>
      <protection locked="0"/>
    </xf>
    <xf numFmtId="37" fontId="3" fillId="0" borderId="0" xfId="0" applyNumberFormat="1" applyFont="1" applyFill="1" applyBorder="1" applyAlignment="1" applyProtection="1">
      <alignment horizontal="center" justifyLastLine="1"/>
      <protection locked="0"/>
    </xf>
    <xf numFmtId="0" fontId="3" fillId="0" borderId="0" xfId="0" applyFont="1" applyFill="1" applyAlignment="1" applyProtection="1">
      <alignment justifyLastLine="1"/>
      <protection locked="0"/>
    </xf>
    <xf numFmtId="0" fontId="3" fillId="0" borderId="0" xfId="0" applyFont="1" applyFill="1" applyBorder="1" applyAlignment="1" applyProtection="1">
      <alignment justifyLastLine="1"/>
      <protection locked="0"/>
    </xf>
    <xf numFmtId="0" fontId="3" fillId="0" borderId="3" xfId="0" applyFont="1" applyFill="1" applyBorder="1" applyAlignment="1" applyProtection="1">
      <alignment justifyLastLine="1"/>
      <protection locked="0"/>
    </xf>
    <xf numFmtId="37" fontId="3" fillId="0" borderId="3" xfId="0" applyNumberFormat="1" applyFont="1" applyFill="1" applyBorder="1" applyAlignment="1" applyProtection="1">
      <alignment horizontal="center" justifyLastLine="1"/>
      <protection locked="0"/>
    </xf>
    <xf numFmtId="37" fontId="3" fillId="0" borderId="3" xfId="0" applyNumberFormat="1" applyFont="1" applyFill="1" applyBorder="1" applyAlignment="1" applyProtection="1">
      <alignment justifyLastLine="1"/>
      <protection locked="0"/>
    </xf>
    <xf numFmtId="0" fontId="7" fillId="0" borderId="6" xfId="0" applyFont="1" applyFill="1" applyBorder="1" applyAlignment="1" applyProtection="1">
      <alignment justifyLastLine="1"/>
      <protection locked="0"/>
    </xf>
    <xf numFmtId="0" fontId="4" fillId="0" borderId="6" xfId="0" applyFont="1" applyFill="1" applyBorder="1" applyAlignment="1" applyProtection="1">
      <alignment justifyLastLine="1"/>
      <protection locked="0"/>
    </xf>
    <xf numFmtId="37" fontId="4" fillId="0" borderId="5" xfId="159" applyFont="1" applyFill="1" applyBorder="1" applyAlignment="1" applyProtection="1">
      <alignment justifyLastLine="1"/>
      <protection locked="0"/>
    </xf>
    <xf numFmtId="37" fontId="4" fillId="0" borderId="0" xfId="159" applyFont="1" applyFill="1" applyAlignment="1" applyProtection="1">
      <alignment justifyLastLine="1"/>
      <protection locked="0"/>
    </xf>
    <xf numFmtId="37" fontId="4" fillId="0" borderId="0" xfId="157" applyFont="1" applyFill="1" applyAlignment="1" applyProtection="1">
      <alignment horizontal="center" justifyLastLine="1"/>
      <protection locked="0"/>
    </xf>
    <xf numFmtId="37" fontId="4" fillId="0" borderId="7" xfId="157" applyFont="1" applyFill="1" applyBorder="1" applyAlignment="1" applyProtection="1">
      <alignment justifyLastLine="1"/>
      <protection locked="0"/>
    </xf>
    <xf numFmtId="37" fontId="4" fillId="0" borderId="7" xfId="157" applyFont="1" applyFill="1" applyBorder="1" applyAlignment="1" applyProtection="1">
      <alignment horizontal="centerContinuous" justifyLastLine="1"/>
      <protection locked="0"/>
    </xf>
    <xf numFmtId="37" fontId="4" fillId="0" borderId="0" xfId="157" applyFont="1" applyFill="1" applyAlignment="1" applyProtection="1">
      <alignment justifyLastLine="1"/>
      <protection locked="0"/>
    </xf>
    <xf numFmtId="37" fontId="4" fillId="0" borderId="3" xfId="157" applyFont="1" applyFill="1" applyBorder="1" applyAlignment="1" applyProtection="1">
      <alignment horizontal="center" justifyLastLine="1"/>
      <protection locked="0"/>
    </xf>
    <xf numFmtId="37" fontId="4" fillId="0" borderId="3" xfId="157" applyFont="1" applyFill="1" applyBorder="1" applyAlignment="1" applyProtection="1">
      <alignment justifyLastLine="1"/>
      <protection locked="0"/>
    </xf>
    <xf numFmtId="39" fontId="4" fillId="0" borderId="0" xfId="157" applyNumberFormat="1" applyFont="1" applyFill="1" applyAlignment="1" applyProtection="1">
      <alignment justifyLastLine="1"/>
      <protection locked="0"/>
    </xf>
    <xf numFmtId="3" fontId="20" fillId="0" borderId="0" xfId="157" applyNumberFormat="1" applyFont="1" applyFill="1" applyAlignment="1" applyProtection="1">
      <alignment justifyLastLine="1"/>
      <protection locked="0"/>
    </xf>
    <xf numFmtId="3" fontId="4" fillId="0" borderId="0" xfId="157" applyNumberFormat="1" applyFont="1" applyFill="1" applyAlignment="1" applyProtection="1">
      <alignment justifyLastLine="1"/>
      <protection locked="0"/>
    </xf>
    <xf numFmtId="3" fontId="8" fillId="0" borderId="0" xfId="157" applyNumberFormat="1" applyFont="1" applyFill="1" applyAlignment="1" applyProtection="1">
      <alignment justifyLastLine="1"/>
      <protection locked="0"/>
    </xf>
    <xf numFmtId="3" fontId="4" fillId="0" borderId="3" xfId="157" applyNumberFormat="1" applyFont="1" applyFill="1" applyBorder="1" applyAlignment="1" applyProtection="1">
      <alignment justifyLastLine="1"/>
      <protection locked="0"/>
    </xf>
    <xf numFmtId="3" fontId="8" fillId="0" borderId="3" xfId="157" applyNumberFormat="1" applyFont="1" applyFill="1" applyBorder="1" applyAlignment="1" applyProtection="1">
      <alignment justifyLastLine="1"/>
      <protection locked="0"/>
    </xf>
    <xf numFmtId="39" fontId="4" fillId="0" borderId="3" xfId="157" applyNumberFormat="1" applyFont="1" applyFill="1" applyBorder="1" applyAlignment="1" applyProtection="1">
      <alignment justifyLastLine="1"/>
      <protection locked="0"/>
    </xf>
    <xf numFmtId="37" fontId="4" fillId="0" borderId="7" xfId="158" applyFont="1" applyFill="1" applyBorder="1" applyAlignment="1" applyProtection="1">
      <alignment justifyLastLine="1"/>
      <protection locked="0"/>
    </xf>
    <xf numFmtId="37" fontId="4" fillId="0" borderId="7" xfId="158" applyFont="1" applyFill="1" applyBorder="1" applyAlignment="1" applyProtection="1">
      <alignment horizontal="left" justifyLastLine="1"/>
      <protection locked="0"/>
    </xf>
    <xf numFmtId="37" fontId="4" fillId="0" borderId="0" xfId="158" applyFont="1" applyFill="1" applyAlignment="1" applyProtection="1">
      <alignment justifyLastLine="1"/>
      <protection locked="0"/>
    </xf>
    <xf numFmtId="37" fontId="4" fillId="0" borderId="2" xfId="158" applyFont="1" applyFill="1" applyBorder="1" applyAlignment="1" applyProtection="1">
      <alignment horizontal="center" justifyLastLine="1"/>
      <protection locked="0"/>
    </xf>
    <xf numFmtId="37" fontId="4" fillId="0" borderId="2" xfId="158" applyFont="1" applyFill="1" applyBorder="1" applyAlignment="1" applyProtection="1">
      <alignment horizontal="left" justifyLastLine="1"/>
      <protection locked="0"/>
    </xf>
    <xf numFmtId="37" fontId="4" fillId="0" borderId="0" xfId="158" applyFont="1" applyFill="1" applyAlignment="1" applyProtection="1">
      <alignment horizontal="left" justifyLastLine="1"/>
      <protection locked="0"/>
    </xf>
    <xf numFmtId="37" fontId="4" fillId="0" borderId="3" xfId="158" applyFont="1" applyFill="1" applyBorder="1" applyAlignment="1" applyProtection="1">
      <alignment justifyLastLine="1"/>
      <protection locked="0"/>
    </xf>
    <xf numFmtId="37" fontId="4" fillId="0" borderId="3" xfId="158" applyFont="1" applyFill="1" applyBorder="1" applyAlignment="1" applyProtection="1">
      <alignment horizontal="left" justifyLastLine="1"/>
      <protection locked="0"/>
    </xf>
    <xf numFmtId="37" fontId="4" fillId="0" borderId="0" xfId="158" applyFont="1" applyFill="1" applyBorder="1" applyAlignment="1" applyProtection="1">
      <alignment justifyLastLine="1"/>
      <protection locked="0"/>
    </xf>
    <xf numFmtId="37" fontId="4" fillId="0" borderId="0" xfId="158" applyFont="1" applyFill="1" applyBorder="1" applyAlignment="1" applyProtection="1">
      <alignment horizontal="center" justifyLastLine="1"/>
      <protection locked="0"/>
    </xf>
    <xf numFmtId="37" fontId="4" fillId="0" borderId="0" xfId="158" applyFont="1" applyFill="1" applyBorder="1" applyAlignment="1" applyProtection="1">
      <alignment horizontal="left" justifyLastLine="1"/>
      <protection locked="0"/>
    </xf>
    <xf numFmtId="37" fontId="4" fillId="0" borderId="0" xfId="157" applyFont="1" applyFill="1" applyBorder="1" applyAlignment="1" applyProtection="1">
      <alignment horizontal="center" justifyLastLine="1"/>
      <protection locked="0"/>
    </xf>
    <xf numFmtId="167" fontId="3" fillId="0" borderId="0" xfId="0" applyNumberFormat="1" applyFont="1" applyFill="1" applyBorder="1" applyAlignment="1" applyProtection="1">
      <alignment horizontal="center" justifyLastLine="1"/>
      <protection locked="0"/>
    </xf>
    <xf numFmtId="167" fontId="3" fillId="0" borderId="3" xfId="0" applyNumberFormat="1" applyFont="1" applyFill="1" applyBorder="1" applyAlignment="1" applyProtection="1">
      <alignment horizontal="center" justifyLastLine="1"/>
      <protection locked="0"/>
    </xf>
    <xf numFmtId="37" fontId="4" fillId="0" borderId="7" xfId="160" applyFont="1" applyFill="1" applyBorder="1" applyAlignment="1" applyProtection="1">
      <alignment justifyLastLine="1"/>
      <protection locked="0"/>
    </xf>
    <xf numFmtId="37" fontId="4" fillId="0" borderId="7" xfId="160" applyNumberFormat="1" applyFont="1" applyFill="1" applyBorder="1" applyAlignment="1" applyProtection="1">
      <alignment justifyLastLine="1"/>
      <protection locked="0"/>
    </xf>
    <xf numFmtId="37" fontId="4" fillId="0" borderId="1" xfId="160" applyNumberFormat="1" applyFont="1" applyFill="1" applyBorder="1" applyAlignment="1" applyProtection="1">
      <alignment justifyLastLine="1"/>
      <protection locked="0"/>
    </xf>
    <xf numFmtId="37" fontId="4" fillId="0" borderId="1" xfId="160" applyFont="1" applyFill="1" applyBorder="1" applyAlignment="1" applyProtection="1">
      <alignment justifyLastLine="1"/>
      <protection locked="0"/>
    </xf>
    <xf numFmtId="37" fontId="4" fillId="0" borderId="0" xfId="160" applyNumberFormat="1" applyFont="1" applyFill="1" applyBorder="1" applyAlignment="1" applyProtection="1">
      <alignment justifyLastLine="1"/>
      <protection locked="0"/>
    </xf>
    <xf numFmtId="37" fontId="4" fillId="0" borderId="0" xfId="160" applyNumberFormat="1" applyFont="1" applyFill="1" applyAlignment="1" applyProtection="1">
      <alignment justifyLastLine="1"/>
      <protection locked="0"/>
    </xf>
    <xf numFmtId="37" fontId="4" fillId="0" borderId="3" xfId="160" applyNumberFormat="1" applyFont="1" applyFill="1" applyBorder="1" applyAlignment="1" applyProtection="1">
      <alignment justifyLastLine="1"/>
      <protection locked="0"/>
    </xf>
    <xf numFmtId="3" fontId="3" fillId="0" borderId="0" xfId="0" quotePrefix="1" applyNumberFormat="1" applyFont="1" applyFill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justifyLastLine="1"/>
      <protection locked="0"/>
    </xf>
    <xf numFmtId="3" fontId="8" fillId="0" borderId="0" xfId="160" applyNumberFormat="1" applyFont="1" applyFill="1" applyAlignment="1" applyProtection="1">
      <alignment horizontal="right" vertical="center"/>
      <protection locked="0"/>
    </xf>
    <xf numFmtId="3" fontId="2" fillId="0" borderId="0" xfId="160" quotePrefix="1" applyNumberFormat="1" applyFont="1" applyFill="1" applyAlignment="1" applyProtection="1">
      <alignment horizontal="right" vertical="center"/>
      <protection locked="0"/>
    </xf>
    <xf numFmtId="3" fontId="8" fillId="0" borderId="5" xfId="160" applyNumberFormat="1" applyFont="1" applyFill="1" applyBorder="1" applyAlignment="1" applyProtection="1">
      <alignment horizontal="right" vertical="center"/>
      <protection locked="0"/>
    </xf>
    <xf numFmtId="37" fontId="4" fillId="0" borderId="1" xfId="160" applyFont="1" applyFill="1" applyBorder="1" applyAlignment="1" applyProtection="1">
      <alignment horizontal="center" vertical="center"/>
      <protection locked="0"/>
    </xf>
    <xf numFmtId="37" fontId="4" fillId="0" borderId="1" xfId="160" applyNumberFormat="1" applyFont="1" applyFill="1" applyBorder="1" applyAlignment="1" applyProtection="1">
      <alignment horizontal="center" vertical="center"/>
      <protection locked="0"/>
    </xf>
    <xf numFmtId="37" fontId="4" fillId="0" borderId="3" xfId="160" applyFont="1" applyFill="1" applyBorder="1" applyAlignment="1" applyProtection="1">
      <alignment horizontal="left" vertical="center"/>
      <protection locked="0"/>
    </xf>
    <xf numFmtId="37" fontId="4" fillId="0" borderId="5" xfId="160" applyFont="1" applyFill="1" applyBorder="1" applyAlignment="1" applyProtection="1">
      <alignment horizontal="left" vertical="center"/>
      <protection locked="0"/>
    </xf>
    <xf numFmtId="37" fontId="2" fillId="0" borderId="5" xfId="160" applyFont="1" applyFill="1" applyBorder="1" applyAlignment="1" applyProtection="1">
      <alignment horizontal="left" vertical="center"/>
      <protection locked="0"/>
    </xf>
    <xf numFmtId="37" fontId="4" fillId="0" borderId="5" xfId="160" applyFont="1" applyFill="1" applyBorder="1" applyAlignment="1" applyProtection="1">
      <alignment horizontal="left" vertical="center" indent="1"/>
      <protection locked="0"/>
    </xf>
    <xf numFmtId="3" fontId="4" fillId="0" borderId="0" xfId="160" applyNumberFormat="1" applyFont="1" applyFill="1" applyAlignment="1" applyProtection="1">
      <alignment horizontal="right" vertical="center"/>
      <protection locked="0"/>
    </xf>
    <xf numFmtId="3" fontId="4" fillId="0" borderId="0" xfId="160" applyNumberFormat="1" applyFont="1" applyFill="1" applyBorder="1" applyAlignment="1" applyProtection="1">
      <alignment horizontal="right" vertical="center"/>
      <protection locked="0"/>
    </xf>
    <xf numFmtId="3" fontId="4" fillId="0" borderId="0" xfId="160" quotePrefix="1" applyNumberFormat="1" applyFont="1" applyFill="1" applyAlignment="1" applyProtection="1">
      <alignment horizontal="right" vertical="center"/>
      <protection locked="0"/>
    </xf>
    <xf numFmtId="3" fontId="4" fillId="0" borderId="5" xfId="160" applyNumberFormat="1" applyFont="1" applyFill="1" applyBorder="1" applyAlignment="1" applyProtection="1">
      <alignment horizontal="right" vertical="center"/>
      <protection locked="0"/>
    </xf>
    <xf numFmtId="3" fontId="4" fillId="0" borderId="6" xfId="16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67" fontId="3" fillId="0" borderId="3" xfId="0" applyNumberFormat="1" applyFont="1" applyFill="1" applyBorder="1" applyAlignment="1" applyProtection="1">
      <alignment horizontal="center" vertical="center"/>
      <protection locked="0"/>
    </xf>
    <xf numFmtId="37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3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quotePrefix="1" applyNumberFormat="1" applyFont="1" applyFill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37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7" fontId="3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left" vertical="center" indent="1"/>
      <protection locked="0"/>
    </xf>
    <xf numFmtId="3" fontId="2" fillId="0" borderId="0" xfId="0" quotePrefix="1" applyNumberFormat="1" applyFont="1" applyFill="1" applyAlignment="1" applyProtection="1">
      <alignment horizontal="right" vertical="center"/>
      <protection locked="0"/>
    </xf>
    <xf numFmtId="37" fontId="4" fillId="0" borderId="3" xfId="157" applyFont="1" applyFill="1" applyBorder="1" applyAlignment="1" applyProtection="1">
      <alignment horizontal="center" vertical="center"/>
      <protection locked="0"/>
    </xf>
    <xf numFmtId="37" fontId="4" fillId="0" borderId="5" xfId="157" applyFont="1" applyFill="1" applyBorder="1" applyAlignment="1" applyProtection="1">
      <alignment horizontal="left" vertical="center" indent="1"/>
      <protection locked="0"/>
    </xf>
    <xf numFmtId="3" fontId="4" fillId="0" borderId="0" xfId="157" applyNumberFormat="1" applyFont="1" applyFill="1" applyAlignment="1" applyProtection="1">
      <alignment horizontal="right" vertical="center"/>
      <protection locked="0"/>
    </xf>
    <xf numFmtId="3" fontId="4" fillId="0" borderId="3" xfId="157" applyNumberFormat="1" applyFont="1" applyFill="1" applyBorder="1" applyAlignment="1" applyProtection="1">
      <alignment horizontal="right" vertical="center"/>
      <protection locked="0"/>
    </xf>
    <xf numFmtId="4" fontId="4" fillId="0" borderId="0" xfId="157" applyNumberFormat="1" applyFont="1" applyFill="1" applyAlignment="1" applyProtection="1">
      <alignment horizontal="right" vertical="center"/>
      <protection locked="0"/>
    </xf>
    <xf numFmtId="3" fontId="4" fillId="0" borderId="3" xfId="157" quotePrefix="1" applyNumberFormat="1" applyFont="1" applyFill="1" applyBorder="1" applyAlignment="1" applyProtection="1">
      <alignment horizontal="right" vertical="center"/>
      <protection locked="0"/>
    </xf>
    <xf numFmtId="37" fontId="4" fillId="0" borderId="0" xfId="158" applyNumberFormat="1" applyFont="1" applyFill="1" applyAlignment="1" applyProtection="1">
      <alignment horizontal="right" vertical="center"/>
      <protection locked="0"/>
    </xf>
    <xf numFmtId="3" fontId="8" fillId="0" borderId="0" xfId="158" applyNumberFormat="1" applyFont="1" applyFill="1" applyAlignment="1" applyProtection="1">
      <alignment horizontal="right" vertical="center"/>
      <protection locked="0"/>
    </xf>
    <xf numFmtId="37" fontId="8" fillId="0" borderId="0" xfId="158" applyFont="1" applyFill="1" applyAlignment="1" applyProtection="1">
      <alignment horizontal="right" vertical="center"/>
      <protection locked="0"/>
    </xf>
    <xf numFmtId="4" fontId="4" fillId="0" borderId="0" xfId="158" applyNumberFormat="1" applyFont="1" applyFill="1" applyAlignment="1" applyProtection="1">
      <alignment horizontal="right" vertical="center"/>
      <protection locked="0"/>
    </xf>
    <xf numFmtId="3" fontId="8" fillId="0" borderId="3" xfId="158" applyNumberFormat="1" applyFont="1" applyFill="1" applyBorder="1" applyAlignment="1" applyProtection="1">
      <alignment horizontal="right" vertical="center"/>
      <protection locked="0"/>
    </xf>
    <xf numFmtId="37" fontId="8" fillId="0" borderId="3" xfId="158" applyFont="1" applyFill="1" applyBorder="1" applyAlignment="1" applyProtection="1">
      <alignment horizontal="right" vertical="center"/>
      <protection locked="0"/>
    </xf>
    <xf numFmtId="4" fontId="4" fillId="0" borderId="9" xfId="158" applyNumberFormat="1" applyFont="1" applyFill="1" applyBorder="1" applyAlignment="1" applyProtection="1">
      <alignment horizontal="right" vertical="center"/>
      <protection locked="0"/>
    </xf>
    <xf numFmtId="37" fontId="4" fillId="0" borderId="0" xfId="158" applyNumberFormat="1" applyFont="1" applyFill="1" applyBorder="1" applyAlignment="1" applyProtection="1">
      <alignment horizontal="right" vertical="center"/>
      <protection locked="0"/>
    </xf>
    <xf numFmtId="3" fontId="8" fillId="0" borderId="0" xfId="158" applyNumberFormat="1" applyFont="1" applyFill="1" applyBorder="1" applyAlignment="1" applyProtection="1">
      <alignment horizontal="right" vertical="center"/>
      <protection locked="0"/>
    </xf>
    <xf numFmtId="37" fontId="8" fillId="0" borderId="0" xfId="158" applyFont="1" applyFill="1" applyBorder="1" applyAlignment="1" applyProtection="1">
      <alignment horizontal="right" vertical="center"/>
      <protection locked="0"/>
    </xf>
    <xf numFmtId="4" fontId="8" fillId="0" borderId="0" xfId="158" applyNumberFormat="1" applyFont="1" applyFill="1" applyBorder="1" applyAlignment="1" applyProtection="1">
      <alignment horizontal="right" vertical="center"/>
      <protection locked="0"/>
    </xf>
    <xf numFmtId="167" fontId="4" fillId="0" borderId="0" xfId="158" applyNumberFormat="1" applyFont="1" applyFill="1" applyAlignment="1" applyProtection="1">
      <alignment horizontal="right" vertical="center"/>
      <protection locked="0"/>
    </xf>
    <xf numFmtId="167" fontId="4" fillId="0" borderId="0" xfId="158" applyNumberFormat="1" applyFont="1" applyFill="1" applyBorder="1" applyAlignment="1" applyProtection="1">
      <alignment horizontal="right" vertical="center"/>
      <protection locked="0"/>
    </xf>
    <xf numFmtId="4" fontId="4" fillId="0" borderId="5" xfId="158" applyNumberFormat="1" applyFont="1" applyFill="1" applyBorder="1" applyAlignment="1" applyProtection="1">
      <alignment horizontal="right" vertical="center"/>
      <protection locked="0"/>
    </xf>
    <xf numFmtId="3" fontId="8" fillId="0" borderId="5" xfId="158" applyNumberFormat="1" applyFont="1" applyFill="1" applyBorder="1" applyAlignment="1" applyProtection="1">
      <alignment horizontal="right" vertical="center"/>
      <protection locked="0"/>
    </xf>
    <xf numFmtId="37" fontId="8" fillId="0" borderId="5" xfId="158" applyFont="1" applyFill="1" applyBorder="1" applyAlignment="1" applyProtection="1">
      <alignment horizontal="right" vertical="center"/>
      <protection locked="0"/>
    </xf>
    <xf numFmtId="37" fontId="4" fillId="0" borderId="5" xfId="158" applyFont="1" applyFill="1" applyBorder="1" applyAlignment="1" applyProtection="1">
      <alignment horizontal="left" vertical="center" indent="1"/>
      <protection locked="0"/>
    </xf>
    <xf numFmtId="37" fontId="4" fillId="0" borderId="5" xfId="158" applyFont="1" applyFill="1" applyBorder="1" applyAlignment="1" applyProtection="1">
      <alignment horizontal="left" vertical="center" indent="2"/>
      <protection locked="0"/>
    </xf>
    <xf numFmtId="37" fontId="2" fillId="0" borderId="5" xfId="158" applyFont="1" applyFill="1" applyBorder="1" applyAlignment="1" applyProtection="1">
      <alignment horizontal="left" vertical="center" indent="1"/>
      <protection locked="0"/>
    </xf>
    <xf numFmtId="37" fontId="3" fillId="0" borderId="5" xfId="0" applyNumberFormat="1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justifyLastLine="1"/>
      <protection locked="0"/>
    </xf>
    <xf numFmtId="37" fontId="4" fillId="0" borderId="5" xfId="159" applyFont="1" applyFill="1" applyBorder="1" applyAlignment="1" applyProtection="1">
      <alignment horizontal="center" vertical="center"/>
      <protection locked="0"/>
    </xf>
    <xf numFmtId="1" fontId="4" fillId="0" borderId="5" xfId="159" quotePrefix="1" applyNumberFormat="1" applyFont="1" applyFill="1" applyBorder="1" applyAlignment="1" applyProtection="1">
      <alignment horizontal="right" vertical="center"/>
      <protection locked="0"/>
    </xf>
    <xf numFmtId="3" fontId="4" fillId="0" borderId="0" xfId="159" applyNumberFormat="1" applyFont="1" applyFill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Fill="1" applyBorder="1" applyAlignment="1" applyProtection="1">
      <alignment horizontal="left" vertical="center" inden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3" fontId="21" fillId="0" borderId="0" xfId="160" quotePrefix="1" applyNumberFormat="1" applyFont="1" applyFill="1" applyAlignment="1" applyProtection="1">
      <alignment horizontal="right" vertical="center"/>
      <protection locked="0"/>
    </xf>
    <xf numFmtId="3" fontId="21" fillId="0" borderId="0" xfId="160" applyNumberFormat="1" applyFont="1" applyFill="1" applyAlignment="1" applyProtection="1">
      <alignment horizontal="right" vertical="center"/>
      <protection locked="0"/>
    </xf>
    <xf numFmtId="3" fontId="9" fillId="0" borderId="0" xfId="160" quotePrefix="1" applyNumberFormat="1" applyFont="1" applyFill="1" applyAlignment="1" applyProtection="1">
      <alignment horizontal="right" vertical="center"/>
      <protection locked="0"/>
    </xf>
    <xf numFmtId="3" fontId="2" fillId="0" borderId="0" xfId="157" quotePrefix="1" applyNumberFormat="1" applyFont="1" applyFill="1" applyAlignment="1" applyProtection="1">
      <alignment horizontal="right" vertical="center"/>
      <protection locked="0"/>
    </xf>
    <xf numFmtId="3" fontId="2" fillId="0" borderId="0" xfId="158" quotePrefix="1" applyNumberFormat="1" applyFont="1" applyFill="1" applyAlignment="1" applyProtection="1">
      <alignment horizontal="right" vertical="center"/>
      <protection locked="0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/>
    <xf numFmtId="3" fontId="2" fillId="0" borderId="3" xfId="157" quotePrefix="1" applyNumberFormat="1" applyFont="1" applyFill="1" applyBorder="1" applyAlignment="1" applyProtection="1">
      <alignment horizontal="right" vertical="center"/>
      <protection locked="0"/>
    </xf>
    <xf numFmtId="3" fontId="9" fillId="0" borderId="0" xfId="158" quotePrefix="1" applyNumberFormat="1" applyFont="1" applyFill="1" applyAlignment="1" applyProtection="1">
      <alignment horizontal="right" vertical="center"/>
      <protection locked="0"/>
    </xf>
    <xf numFmtId="3" fontId="2" fillId="0" borderId="0" xfId="160" applyNumberFormat="1" applyFont="1" applyFill="1" applyAlignment="1" applyProtection="1">
      <alignment horizontal="right" vertical="center"/>
      <protection locked="0"/>
    </xf>
    <xf numFmtId="4" fontId="2" fillId="0" borderId="0" xfId="157" quotePrefix="1" applyNumberFormat="1" applyFont="1" applyFill="1" applyAlignment="1" applyProtection="1">
      <alignment horizontal="right" vertical="center"/>
      <protection locked="0"/>
    </xf>
    <xf numFmtId="3" fontId="4" fillId="0" borderId="10" xfId="158" applyNumberFormat="1" applyFont="1" applyFill="1" applyBorder="1" applyAlignment="1" applyProtection="1">
      <alignment horizontal="right" vertical="center"/>
      <protection locked="0"/>
    </xf>
    <xf numFmtId="3" fontId="8" fillId="0" borderId="10" xfId="158" applyNumberFormat="1" applyFont="1" applyFill="1" applyBorder="1" applyAlignment="1" applyProtection="1">
      <alignment horizontal="right" vertical="center"/>
      <protection locked="0"/>
    </xf>
    <xf numFmtId="37" fontId="8" fillId="0" borderId="10" xfId="158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left" vertical="center" indent="2"/>
      <protection locked="0"/>
    </xf>
    <xf numFmtId="0" fontId="3" fillId="0" borderId="6" xfId="0" applyFont="1" applyFill="1" applyBorder="1" applyAlignment="1" applyProtection="1">
      <alignment horizontal="right" justifyLastLine="1"/>
      <protection locked="0"/>
    </xf>
    <xf numFmtId="0" fontId="4" fillId="0" borderId="7" xfId="0" applyFont="1" applyFill="1" applyBorder="1" applyAlignment="1" applyProtection="1">
      <alignment justifyLastLine="1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3" fontId="5" fillId="0" borderId="6" xfId="0" applyNumberFormat="1" applyFont="1" applyFill="1" applyBorder="1" applyAlignment="1" applyProtection="1">
      <alignment horizontal="left" vertical="center"/>
      <protection locked="0"/>
    </xf>
    <xf numFmtId="37" fontId="7" fillId="0" borderId="0" xfId="158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 applyProtection="1">
      <alignment horizontal="left"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6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6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justifyLastLine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7" fillId="0" borderId="7" xfId="0" applyFont="1" applyFill="1" applyBorder="1" applyAlignment="1" applyProtection="1">
      <alignment justifyLastLine="1"/>
      <protection locked="0"/>
    </xf>
    <xf numFmtId="4" fontId="4" fillId="0" borderId="5" xfId="157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0" xfId="160" applyNumberFormat="1" applyFont="1" applyFill="1" applyAlignment="1" applyProtection="1">
      <alignment horizontal="left" vertical="center"/>
      <protection locked="0"/>
    </xf>
    <xf numFmtId="3" fontId="7" fillId="0" borderId="0" xfId="157" applyNumberFormat="1" applyFont="1" applyFill="1" applyAlignment="1" applyProtection="1">
      <alignment horizontal="left" vertical="center"/>
      <protection locked="0"/>
    </xf>
    <xf numFmtId="3" fontId="7" fillId="0" borderId="5" xfId="157" applyNumberFormat="1" applyFont="1" applyFill="1" applyBorder="1" applyAlignment="1" applyProtection="1">
      <alignment horizontal="left" vertical="center"/>
      <protection locked="0"/>
    </xf>
    <xf numFmtId="3" fontId="4" fillId="0" borderId="9" xfId="158" applyNumberFormat="1" applyFont="1" applyFill="1" applyBorder="1" applyAlignment="1" applyProtection="1">
      <alignment horizontal="right" vertical="center"/>
      <protection locked="0"/>
    </xf>
    <xf numFmtId="3" fontId="7" fillId="0" borderId="9" xfId="157" applyNumberFormat="1" applyFont="1" applyFill="1" applyBorder="1" applyAlignment="1" applyProtection="1">
      <alignment horizontal="left" vertical="center"/>
      <protection locked="0"/>
    </xf>
    <xf numFmtId="3" fontId="7" fillId="0" borderId="6" xfId="160" applyNumberFormat="1" applyFont="1" applyFill="1" applyBorder="1" applyAlignment="1" applyProtection="1">
      <alignment horizontal="left" vertical="center"/>
      <protection locked="0"/>
    </xf>
    <xf numFmtId="3" fontId="8" fillId="0" borderId="1" xfId="157" applyNumberFormat="1" applyFont="1" applyFill="1" applyBorder="1" applyAlignment="1" applyProtection="1">
      <alignment justifyLastLine="1"/>
      <protection locked="0"/>
    </xf>
    <xf numFmtId="4" fontId="2" fillId="0" borderId="1" xfId="157" quotePrefix="1" applyNumberFormat="1" applyFont="1" applyFill="1" applyBorder="1" applyAlignment="1" applyProtection="1">
      <alignment horizontal="right" vertical="center"/>
      <protection locked="0"/>
    </xf>
    <xf numFmtId="3" fontId="4" fillId="0" borderId="1" xfId="157" applyNumberFormat="1" applyFont="1" applyFill="1" applyBorder="1" applyAlignment="1" applyProtection="1">
      <alignment justifyLastLine="1"/>
      <protection locked="0"/>
    </xf>
    <xf numFmtId="3" fontId="8" fillId="0" borderId="1" xfId="0" applyNumberFormat="1" applyFont="1" applyFill="1" applyBorder="1" applyAlignment="1" applyProtection="1">
      <alignment horizontal="right" justifyLastLine="1"/>
      <protection locked="0"/>
    </xf>
    <xf numFmtId="0" fontId="8" fillId="0" borderId="0" xfId="0" applyFont="1" applyFill="1" applyBorder="1" applyAlignment="1" applyProtection="1">
      <alignment justifyLastLine="1"/>
      <protection locked="0"/>
    </xf>
    <xf numFmtId="3" fontId="8" fillId="0" borderId="0" xfId="0" applyNumberFormat="1" applyFont="1" applyFill="1" applyAlignment="1" applyProtection="1">
      <alignment horizontal="right" justifyLastLine="1"/>
      <protection locked="0"/>
    </xf>
    <xf numFmtId="37" fontId="2" fillId="0" borderId="5" xfId="158" applyFont="1" applyFill="1" applyBorder="1" applyAlignment="1" applyProtection="1">
      <alignment horizontal="left" vertical="center"/>
      <protection locked="0"/>
    </xf>
    <xf numFmtId="37" fontId="4" fillId="0" borderId="0" xfId="157" applyFont="1" applyFill="1" applyBorder="1" applyAlignment="1" applyProtection="1">
      <alignment justifyLastLine="1"/>
      <protection locked="0"/>
    </xf>
    <xf numFmtId="0" fontId="3" fillId="0" borderId="3" xfId="0" applyFont="1" applyFill="1" applyBorder="1" applyAlignment="1" applyProtection="1">
      <alignment horizontal="left" vertical="center" indent="1"/>
      <protection locked="0"/>
    </xf>
    <xf numFmtId="0" fontId="2" fillId="0" borderId="5" xfId="0" applyFont="1" applyFill="1" applyBorder="1" applyAlignment="1" applyProtection="1">
      <alignment horizontal="left" vertical="center" indent="1"/>
      <protection locked="0"/>
    </xf>
    <xf numFmtId="37" fontId="4" fillId="0" borderId="5" xfId="157" applyFont="1" applyFill="1" applyBorder="1" applyAlignment="1" applyProtection="1">
      <alignment horizontal="left" vertical="center" indent="2"/>
      <protection locked="0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3" fontId="3" fillId="0" borderId="1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165" fontId="2" fillId="0" borderId="0" xfId="0" quotePrefix="1" applyNumberFormat="1" applyFont="1" applyFill="1" applyAlignment="1" applyProtection="1">
      <alignment horizontal="right" vertical="center"/>
      <protection locked="0"/>
    </xf>
    <xf numFmtId="3" fontId="2" fillId="0" borderId="10" xfId="158" applyNumberFormat="1" applyFont="1" applyFill="1" applyBorder="1" applyAlignment="1" applyProtection="1">
      <alignment horizontal="right" vertical="center"/>
      <protection locked="0"/>
    </xf>
    <xf numFmtId="3" fontId="6" fillId="0" borderId="0" xfId="0" quotePrefix="1" applyNumberFormat="1" applyFont="1" applyFill="1" applyAlignment="1" applyProtection="1">
      <alignment horizontal="right" vertical="center"/>
      <protection locked="0"/>
    </xf>
    <xf numFmtId="3" fontId="6" fillId="0" borderId="1" xfId="0" quotePrefix="1" applyNumberFormat="1" applyFont="1" applyFill="1" applyBorder="1" applyAlignment="1" applyProtection="1">
      <alignment horizontal="right" vertical="center"/>
      <protection locked="0"/>
    </xf>
    <xf numFmtId="3" fontId="2" fillId="0" borderId="6" xfId="158" applyNumberFormat="1" applyFont="1" applyFill="1" applyBorder="1" applyAlignment="1" applyProtection="1">
      <alignment horizontal="right" vertical="center"/>
      <protection locked="0"/>
    </xf>
    <xf numFmtId="4" fontId="2" fillId="0" borderId="0" xfId="158" quotePrefix="1" applyNumberFormat="1" applyFont="1" applyFill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justifyLastLine="1"/>
      <protection locked="0"/>
    </xf>
    <xf numFmtId="0" fontId="3" fillId="0" borderId="7" xfId="0" applyFont="1" applyFill="1" applyBorder="1" applyAlignment="1" applyProtection="1">
      <alignment horizontal="right" justifyLastLine="1"/>
      <protection locked="0"/>
    </xf>
    <xf numFmtId="0" fontId="0" fillId="0" borderId="7" xfId="0" applyFill="1" applyBorder="1"/>
    <xf numFmtId="3" fontId="3" fillId="0" borderId="1" xfId="145" applyNumberFormat="1" applyFont="1" applyFill="1" applyBorder="1" applyAlignment="1" applyProtection="1">
      <alignment vertical="center"/>
      <protection locked="0"/>
    </xf>
    <xf numFmtId="3" fontId="3" fillId="0" borderId="6" xfId="145" applyNumberFormat="1" applyFont="1" applyFill="1" applyBorder="1" applyAlignment="1" applyProtection="1">
      <alignment vertical="center"/>
    </xf>
    <xf numFmtId="3" fontId="2" fillId="0" borderId="9" xfId="159" applyNumberFormat="1" applyFont="1" applyFill="1" applyBorder="1" applyAlignment="1" applyProtection="1">
      <alignment horizontal="right" vertical="center"/>
      <protection locked="0"/>
    </xf>
    <xf numFmtId="3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/>
    <xf numFmtId="0" fontId="3" fillId="0" borderId="7" xfId="0" applyFont="1" applyFill="1" applyBorder="1" applyAlignment="1" applyProtection="1">
      <alignment horizontal="left" vertical="center" indent="2"/>
      <protection locked="0"/>
    </xf>
    <xf numFmtId="3" fontId="5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6" xfId="145" applyFont="1" applyFill="1" applyBorder="1" applyAlignment="1" applyProtection="1">
      <alignment horizontal="center" vertical="center"/>
      <protection locked="0"/>
    </xf>
    <xf numFmtId="166" fontId="2" fillId="0" borderId="7" xfId="145" applyNumberFormat="1" applyFont="1" applyFill="1" applyBorder="1" applyAlignment="1" applyProtection="1">
      <alignment horizontal="center" vertical="center"/>
      <protection locked="0"/>
    </xf>
    <xf numFmtId="49" fontId="2" fillId="0" borderId="6" xfId="145" applyNumberFormat="1" applyFont="1" applyFill="1" applyBorder="1" applyAlignment="1" applyProtection="1">
      <alignment horizontal="center" vertical="center"/>
      <protection locked="0"/>
    </xf>
    <xf numFmtId="0" fontId="2" fillId="0" borderId="6" xfId="145" applyFont="1" applyFill="1" applyBorder="1" applyAlignment="1" applyProtection="1">
      <alignment horizontal="center"/>
      <protection locked="0"/>
    </xf>
    <xf numFmtId="0" fontId="2" fillId="0" borderId="7" xfId="145" applyFont="1" applyFill="1" applyBorder="1" applyAlignment="1" applyProtection="1">
      <alignment horizontal="center" vertical="center"/>
      <protection locked="0"/>
    </xf>
    <xf numFmtId="0" fontId="2" fillId="0" borderId="6" xfId="145" applyFont="1" applyFill="1" applyBorder="1" applyAlignment="1" applyProtection="1">
      <alignment horizontal="left" vertical="center"/>
      <protection locked="0"/>
    </xf>
    <xf numFmtId="0" fontId="2" fillId="0" borderId="7" xfId="145" applyFont="1" applyFill="1" applyBorder="1" applyAlignment="1" applyProtection="1">
      <alignment horizontal="left" vertical="center"/>
      <protection locked="0"/>
    </xf>
    <xf numFmtId="0" fontId="2" fillId="0" borderId="1" xfId="145" applyFont="1" applyFill="1" applyBorder="1" applyAlignment="1" applyProtection="1">
      <alignment horizontal="left" vertical="center"/>
      <protection locked="0"/>
    </xf>
    <xf numFmtId="0" fontId="2" fillId="0" borderId="6" xfId="145" applyFont="1" applyFill="1" applyBorder="1" applyAlignment="1" applyProtection="1">
      <alignment horizontal="left" vertical="center" indent="1"/>
      <protection locked="0"/>
    </xf>
    <xf numFmtId="0" fontId="2" fillId="0" borderId="1" xfId="145" applyFont="1" applyFill="1" applyBorder="1" applyAlignment="1" applyProtection="1">
      <alignment horizontal="center" vertical="center"/>
      <protection locked="0"/>
    </xf>
    <xf numFmtId="166" fontId="2" fillId="0" borderId="6" xfId="145" applyNumberFormat="1" applyFont="1" applyFill="1" applyBorder="1" applyAlignment="1" applyProtection="1">
      <alignment horizontal="center" vertical="center"/>
      <protection locked="0"/>
    </xf>
    <xf numFmtId="1" fontId="2" fillId="0" borderId="6" xfId="145" applyNumberFormat="1" applyFont="1" applyFill="1" applyBorder="1" applyAlignment="1" applyProtection="1">
      <alignment horizontal="center" vertical="center"/>
      <protection locked="0"/>
    </xf>
    <xf numFmtId="49" fontId="9" fillId="0" borderId="7" xfId="145" quotePrefix="1" applyNumberFormat="1" applyFont="1" applyFill="1" applyBorder="1" applyAlignment="1" applyProtection="1">
      <alignment horizontal="center" vertical="center"/>
      <protection locked="0"/>
    </xf>
    <xf numFmtId="166" fontId="2" fillId="0" borderId="1" xfId="145" applyNumberFormat="1" applyFont="1" applyFill="1" applyBorder="1" applyAlignment="1" applyProtection="1">
      <alignment horizontal="center" vertical="center"/>
      <protection locked="0"/>
    </xf>
    <xf numFmtId="1" fontId="7" fillId="0" borderId="5" xfId="159" applyNumberFormat="1" applyFont="1" applyFill="1" applyBorder="1" applyAlignment="1" applyProtection="1">
      <alignment horizontal="left" justifyLastLine="1"/>
      <protection locked="0"/>
    </xf>
    <xf numFmtId="3" fontId="2" fillId="0" borderId="0" xfId="159" applyNumberFormat="1" applyFont="1" applyFill="1" applyAlignment="1" applyProtection="1">
      <alignment horizontal="right" vertical="center"/>
      <protection locked="0"/>
    </xf>
    <xf numFmtId="3" fontId="2" fillId="0" borderId="11" xfId="159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justifyLastLine="1"/>
      <protection locked="0"/>
    </xf>
    <xf numFmtId="0" fontId="0" fillId="0" borderId="1" xfId="0" applyFill="1" applyBorder="1"/>
    <xf numFmtId="0" fontId="2" fillId="0" borderId="0" xfId="145" applyFont="1" applyFill="1" applyBorder="1" applyAlignment="1" applyProtection="1">
      <alignment horizontal="center" vertical="center"/>
      <protection locked="0"/>
    </xf>
    <xf numFmtId="166" fontId="2" fillId="0" borderId="0" xfId="145" applyNumberFormat="1" applyFont="1" applyFill="1" applyBorder="1" applyAlignment="1" applyProtection="1">
      <alignment horizontal="center" vertical="center"/>
      <protection locked="0"/>
    </xf>
    <xf numFmtId="37" fontId="2" fillId="0" borderId="3" xfId="160" applyNumberFormat="1" applyFont="1" applyFill="1" applyBorder="1" applyAlignment="1" applyProtection="1">
      <alignment justifyLastLine="1"/>
      <protection locked="0"/>
    </xf>
    <xf numFmtId="37" fontId="2" fillId="0" borderId="5" xfId="160" applyFont="1" applyFill="1" applyBorder="1" applyAlignment="1" applyProtection="1">
      <alignment horizontal="left" vertical="center" indent="1"/>
      <protection locked="0"/>
    </xf>
    <xf numFmtId="37" fontId="2" fillId="0" borderId="0" xfId="160" applyNumberFormat="1" applyFont="1" applyFill="1" applyAlignment="1" applyProtection="1">
      <alignment justifyLastLine="1"/>
      <protection locked="0"/>
    </xf>
    <xf numFmtId="3" fontId="2" fillId="0" borderId="0" xfId="160" applyNumberFormat="1" applyFont="1" applyFill="1" applyBorder="1" applyAlignment="1" applyProtection="1">
      <alignment horizontal="right" vertical="center"/>
      <protection locked="0"/>
    </xf>
    <xf numFmtId="37" fontId="2" fillId="0" borderId="1" xfId="160" applyFont="1" applyFill="1" applyBorder="1" applyAlignment="1" applyProtection="1">
      <alignment justifyLastLine="1"/>
      <protection locked="0"/>
    </xf>
    <xf numFmtId="37" fontId="2" fillId="0" borderId="1" xfId="160" applyNumberFormat="1" applyFont="1" applyFill="1" applyBorder="1" applyAlignment="1" applyProtection="1">
      <alignment justifyLastLine="1"/>
      <protection locked="0"/>
    </xf>
    <xf numFmtId="37" fontId="2" fillId="0" borderId="1" xfId="160" applyFont="1" applyFill="1" applyBorder="1" applyAlignment="1" applyProtection="1">
      <alignment horizontal="center" vertical="center"/>
      <protection locked="0"/>
    </xf>
    <xf numFmtId="49" fontId="2" fillId="0" borderId="0" xfId="160" applyNumberFormat="1" applyFont="1" applyFill="1" applyBorder="1" applyAlignment="1" applyProtection="1">
      <alignment horizontal="center" vertical="center"/>
      <protection locked="0"/>
    </xf>
    <xf numFmtId="37" fontId="2" fillId="0" borderId="0" xfId="160" applyNumberFormat="1" applyFont="1" applyFill="1" applyBorder="1" applyAlignment="1" applyProtection="1">
      <alignment justifyLastLine="1"/>
      <protection locked="0"/>
    </xf>
    <xf numFmtId="37" fontId="2" fillId="0" borderId="0" xfId="160" applyFont="1" applyFill="1" applyBorder="1" applyAlignment="1" applyProtection="1">
      <alignment justifyLastLine="1"/>
      <protection locked="0"/>
    </xf>
    <xf numFmtId="37" fontId="2" fillId="0" borderId="7" xfId="160" applyNumberFormat="1" applyFont="1" applyFill="1" applyBorder="1" applyAlignment="1" applyProtection="1">
      <alignment justifyLastLine="1"/>
      <protection locked="0"/>
    </xf>
    <xf numFmtId="37" fontId="2" fillId="0" borderId="7" xfId="160" applyFont="1" applyFill="1" applyBorder="1" applyAlignment="1" applyProtection="1">
      <alignment justifyLastLine="1"/>
      <protection locked="0"/>
    </xf>
    <xf numFmtId="3" fontId="0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2" fillId="0" borderId="0" xfId="0" applyNumberFormat="1" applyFont="1" applyFill="1" applyBorder="1" applyAlignment="1">
      <alignment horizontal="right" vertical="center"/>
    </xf>
    <xf numFmtId="3" fontId="9" fillId="0" borderId="1" xfId="160" quotePrefix="1" applyNumberFormat="1" applyFont="1" applyFill="1" applyBorder="1" applyAlignment="1" applyProtection="1">
      <alignment horizontal="right" vertical="center"/>
      <protection locked="0"/>
    </xf>
    <xf numFmtId="4" fontId="2" fillId="0" borderId="0" xfId="158" applyNumberFormat="1" applyFont="1" applyFill="1" applyAlignment="1" applyProtection="1">
      <alignment horizontal="right" vertical="center"/>
      <protection locked="0"/>
    </xf>
    <xf numFmtId="3" fontId="3" fillId="0" borderId="6" xfId="0" quotePrefix="1" applyNumberFormat="1" applyFont="1" applyFill="1" applyBorder="1" applyAlignment="1" applyProtection="1">
      <alignment horizontal="right" vertical="center"/>
      <protection locked="0"/>
    </xf>
    <xf numFmtId="3" fontId="2" fillId="0" borderId="6" xfId="0" quotePrefix="1" applyNumberFormat="1" applyFont="1" applyFill="1" applyBorder="1" applyAlignment="1" applyProtection="1">
      <alignment horizontal="right" vertical="center"/>
      <protection locked="0"/>
    </xf>
    <xf numFmtId="166" fontId="3" fillId="0" borderId="6" xfId="161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145" applyNumberFormat="1" applyFont="1" applyFill="1" applyBorder="1" applyAlignment="1" applyProtection="1">
      <alignment justifyLastLine="1"/>
      <protection locked="0"/>
    </xf>
    <xf numFmtId="3" fontId="23" fillId="0" borderId="0" xfId="145" applyNumberFormat="1" applyFont="1" applyFill="1" applyBorder="1" applyAlignment="1" applyProtection="1">
      <alignment horizontal="right" vertical="center"/>
    </xf>
    <xf numFmtId="49" fontId="2" fillId="0" borderId="6" xfId="145" quotePrefix="1" applyNumberFormat="1" applyFont="1" applyFill="1" applyBorder="1" applyAlignment="1" applyProtection="1">
      <alignment horizontal="center" vertical="center"/>
      <protection locked="0"/>
    </xf>
    <xf numFmtId="0" fontId="2" fillId="0" borderId="7" xfId="145" applyFont="1" applyFill="1" applyBorder="1" applyAlignment="1" applyProtection="1">
      <alignment horizontal="left" vertical="center" indent="1"/>
      <protection locked="0"/>
    </xf>
    <xf numFmtId="166" fontId="2" fillId="0" borderId="6" xfId="145" applyNumberFormat="1" applyFont="1" applyFill="1" applyBorder="1" applyAlignment="1" applyProtection="1">
      <alignment horizontal="left" vertical="center"/>
      <protection locked="0"/>
    </xf>
    <xf numFmtId="166" fontId="2" fillId="0" borderId="6" xfId="145" quotePrefix="1" applyNumberFormat="1" applyFont="1" applyFill="1" applyBorder="1" applyAlignment="1" applyProtection="1">
      <alignment horizontal="center" vertical="center"/>
      <protection locked="0"/>
    </xf>
    <xf numFmtId="3" fontId="23" fillId="0" borderId="0" xfId="160" applyNumberFormat="1" applyFont="1" applyFill="1" applyAlignment="1" applyProtection="1">
      <alignment horizontal="right" vertical="center"/>
      <protection locked="0"/>
    </xf>
    <xf numFmtId="49" fontId="24" fillId="0" borderId="7" xfId="145" quotePrefix="1" applyNumberFormat="1" applyFont="1" applyFill="1" applyBorder="1" applyAlignment="1" applyProtection="1">
      <alignment horizontal="center" vertical="center"/>
      <protection locked="0"/>
    </xf>
    <xf numFmtId="3" fontId="23" fillId="0" borderId="0" xfId="16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3" fontId="5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justifyLastLine="1"/>
      <protection locked="0"/>
    </xf>
    <xf numFmtId="3" fontId="0" fillId="0" borderId="0" xfId="0" applyNumberFormat="1" applyFill="1"/>
    <xf numFmtId="0" fontId="3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1" xfId="145" applyFill="1" applyBorder="1"/>
    <xf numFmtId="0" fontId="14" fillId="0" borderId="1" xfId="145" applyFont="1" applyFill="1" applyBorder="1" applyAlignment="1">
      <alignment horizontal="left" vertical="center"/>
    </xf>
    <xf numFmtId="0" fontId="15" fillId="0" borderId="6" xfId="145" applyFill="1" applyBorder="1" applyProtection="1"/>
    <xf numFmtId="0" fontId="14" fillId="0" borderId="6" xfId="145" applyFont="1" applyFill="1" applyBorder="1" applyAlignment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 inden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23" fillId="0" borderId="7" xfId="145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justifyLastLine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justifyLastLine="1"/>
      <protection locked="0"/>
    </xf>
    <xf numFmtId="0" fontId="23" fillId="0" borderId="0" xfId="145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 indent="1"/>
      <protection locked="0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3" fillId="0" borderId="6" xfId="145" applyFont="1" applyFill="1" applyBorder="1" applyAlignment="1" applyProtection="1">
      <alignment horizontal="left" vertical="center"/>
      <protection locked="0"/>
    </xf>
    <xf numFmtId="0" fontId="23" fillId="0" borderId="1" xfId="145" applyFont="1" applyFill="1" applyBorder="1" applyAlignment="1" applyProtection="1">
      <alignment horizontal="left" vertical="center"/>
      <protection locked="0"/>
    </xf>
    <xf numFmtId="0" fontId="23" fillId="0" borderId="6" xfId="0" applyFont="1" applyFill="1" applyBorder="1" applyAlignment="1" applyProtection="1">
      <alignment horizontal="left" vertical="center"/>
      <protection locked="0"/>
    </xf>
    <xf numFmtId="37" fontId="4" fillId="0" borderId="3" xfId="159" applyFont="1" applyFill="1" applyBorder="1" applyAlignment="1" applyProtection="1">
      <alignment horizontal="left" vertical="center"/>
      <protection locked="0"/>
    </xf>
    <xf numFmtId="37" fontId="4" fillId="0" borderId="0" xfId="159" applyNumberFormat="1" applyFont="1" applyFill="1" applyAlignment="1" applyProtection="1">
      <alignment justifyLastLine="1"/>
      <protection locked="0"/>
    </xf>
    <xf numFmtId="37" fontId="4" fillId="0" borderId="5" xfId="159" applyFont="1" applyFill="1" applyBorder="1" applyAlignment="1" applyProtection="1">
      <alignment horizontal="left" vertical="center" indent="1"/>
      <protection locked="0"/>
    </xf>
    <xf numFmtId="3" fontId="7" fillId="0" borderId="0" xfId="159" applyNumberFormat="1" applyFont="1" applyFill="1" applyAlignment="1" applyProtection="1">
      <alignment horizontal="left" justifyLastLine="1"/>
      <protection locked="0"/>
    </xf>
    <xf numFmtId="3" fontId="23" fillId="0" borderId="0" xfId="159" applyNumberFormat="1" applyFont="1" applyFill="1" applyAlignment="1" applyProtection="1">
      <alignment horizontal="right" vertical="center"/>
      <protection locked="0"/>
    </xf>
    <xf numFmtId="37" fontId="4" fillId="0" borderId="5" xfId="159" applyFont="1" applyFill="1" applyBorder="1" applyAlignment="1" applyProtection="1">
      <alignment horizontal="left" vertical="center" indent="2"/>
      <protection locked="0"/>
    </xf>
    <xf numFmtId="3" fontId="7" fillId="0" borderId="9" xfId="159" applyNumberFormat="1" applyFont="1" applyFill="1" applyBorder="1" applyAlignment="1" applyProtection="1">
      <alignment horizontal="left" justifyLastLine="1"/>
      <protection locked="0"/>
    </xf>
    <xf numFmtId="3" fontId="23" fillId="0" borderId="9" xfId="159" applyNumberFormat="1" applyFont="1" applyFill="1" applyBorder="1" applyAlignment="1" applyProtection="1">
      <alignment horizontal="right" vertical="center"/>
      <protection locked="0"/>
    </xf>
    <xf numFmtId="37" fontId="4" fillId="0" borderId="5" xfId="159" applyFont="1" applyFill="1" applyBorder="1" applyAlignment="1" applyProtection="1">
      <alignment horizontal="left" vertical="center"/>
      <protection locked="0"/>
    </xf>
    <xf numFmtId="3" fontId="4" fillId="0" borderId="0" xfId="159" applyNumberFormat="1" applyFont="1" applyFill="1" applyAlignment="1" applyProtection="1">
      <alignment justifyLastLine="1"/>
      <protection locked="0"/>
    </xf>
    <xf numFmtId="37" fontId="4" fillId="0" borderId="3" xfId="159" applyFont="1" applyFill="1" applyBorder="1" applyAlignment="1" applyProtection="1">
      <alignment justifyLastLine="1"/>
      <protection locked="0"/>
    </xf>
    <xf numFmtId="3" fontId="7" fillId="0" borderId="11" xfId="159" applyNumberFormat="1" applyFont="1" applyFill="1" applyBorder="1" applyAlignment="1" applyProtection="1">
      <alignment horizontal="left" justifyLastLine="1"/>
      <protection locked="0"/>
    </xf>
    <xf numFmtId="3" fontId="23" fillId="0" borderId="11" xfId="159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25" fillId="0" borderId="0" xfId="0" applyFont="1" applyFill="1"/>
    <xf numFmtId="0" fontId="15" fillId="0" borderId="0" xfId="145" applyFill="1"/>
    <xf numFmtId="0" fontId="15" fillId="0" borderId="7" xfId="145" applyFill="1" applyBorder="1"/>
    <xf numFmtId="0" fontId="2" fillId="0" borderId="0" xfId="154" applyFont="1" applyFill="1" applyBorder="1" applyAlignment="1">
      <alignment horizontal="center" vertical="center"/>
    </xf>
    <xf numFmtId="0" fontId="2" fillId="0" borderId="1" xfId="154" applyFont="1" applyFill="1" applyBorder="1" applyAlignment="1">
      <alignment horizontal="center" wrapText="1"/>
    </xf>
    <xf numFmtId="0" fontId="2" fillId="0" borderId="0" xfId="154" applyFont="1" applyFill="1" applyBorder="1" applyAlignment="1">
      <alignment horizontal="left" vertical="center"/>
    </xf>
    <xf numFmtId="3" fontId="2" fillId="0" borderId="0" xfId="59" applyNumberFormat="1" applyFont="1" applyFill="1" applyBorder="1" applyAlignment="1">
      <alignment horizontal="right" vertical="center"/>
    </xf>
    <xf numFmtId="3" fontId="15" fillId="0" borderId="0" xfId="145" applyNumberFormat="1" applyFill="1"/>
    <xf numFmtId="3" fontId="18" fillId="0" borderId="0" xfId="59" applyNumberFormat="1" applyFont="1" applyFill="1" applyBorder="1" applyAlignment="1">
      <alignment horizontal="right" vertical="center"/>
    </xf>
    <xf numFmtId="3" fontId="15" fillId="0" borderId="0" xfId="145" applyNumberFormat="1" applyFill="1" applyBorder="1"/>
    <xf numFmtId="3" fontId="23" fillId="0" borderId="0" xfId="59" applyNumberFormat="1" applyFont="1" applyFill="1" applyBorder="1" applyAlignment="1">
      <alignment horizontal="right" vertical="center"/>
    </xf>
    <xf numFmtId="0" fontId="2" fillId="0" borderId="6" xfId="154" applyFont="1" applyFill="1" applyBorder="1" applyAlignment="1">
      <alignment horizontal="left" vertical="center"/>
    </xf>
    <xf numFmtId="3" fontId="2" fillId="0" borderId="0" xfId="59" quotePrefix="1" applyNumberFormat="1" applyFont="1" applyFill="1" applyBorder="1" applyAlignment="1">
      <alignment horizontal="right" vertical="center"/>
    </xf>
    <xf numFmtId="3" fontId="23" fillId="0" borderId="0" xfId="59" quotePrefix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left" vertical="center"/>
    </xf>
    <xf numFmtId="0" fontId="2" fillId="0" borderId="7" xfId="154" applyFont="1" applyFill="1" applyBorder="1" applyAlignment="1">
      <alignment horizontal="left" vertical="center"/>
    </xf>
    <xf numFmtId="3" fontId="2" fillId="0" borderId="6" xfId="59" applyNumberFormat="1" applyFont="1" applyFill="1" applyBorder="1" applyAlignment="1">
      <alignment horizontal="right" vertical="center"/>
    </xf>
    <xf numFmtId="3" fontId="15" fillId="0" borderId="6" xfId="145" applyNumberFormat="1" applyFont="1" applyFill="1" applyBorder="1"/>
    <xf numFmtId="3" fontId="23" fillId="0" borderId="6" xfId="59" applyNumberFormat="1" applyFont="1" applyFill="1" applyBorder="1" applyAlignment="1">
      <alignment horizontal="right" vertical="center"/>
    </xf>
    <xf numFmtId="0" fontId="15" fillId="0" borderId="6" xfId="145" applyFont="1" applyFill="1" applyBorder="1"/>
    <xf numFmtId="3" fontId="15" fillId="0" borderId="6" xfId="145" applyNumberFormat="1" applyFill="1" applyBorder="1"/>
    <xf numFmtId="168" fontId="23" fillId="0" borderId="0" xfId="59" applyNumberFormat="1" applyFont="1" applyFill="1" applyBorder="1" applyAlignment="1">
      <alignment horizontal="right" vertical="center"/>
    </xf>
    <xf numFmtId="168" fontId="23" fillId="0" borderId="0" xfId="59" quotePrefix="1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left" vertical="center" indent="3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1" xfId="158" applyNumberFormat="1" applyFont="1" applyFill="1" applyBorder="1" applyAlignment="1" applyProtection="1">
      <alignment horizontal="right" vertical="center"/>
      <protection locked="0"/>
    </xf>
    <xf numFmtId="3" fontId="2" fillId="0" borderId="3" xfId="158" applyNumberFormat="1" applyFont="1" applyFill="1" applyBorder="1" applyAlignment="1" applyProtection="1">
      <alignment horizontal="right" vertical="center"/>
      <protection locked="0"/>
    </xf>
    <xf numFmtId="3" fontId="2" fillId="0" borderId="2" xfId="158" applyNumberFormat="1" applyFont="1" applyFill="1" applyBorder="1" applyAlignment="1" applyProtection="1">
      <alignment horizontal="right" vertical="center"/>
      <protection locked="0"/>
    </xf>
    <xf numFmtId="3" fontId="7" fillId="0" borderId="1" xfId="0" applyNumberFormat="1" applyFont="1" applyFill="1" applyBorder="1" applyAlignment="1">
      <alignment horizontal="left" vertical="center"/>
    </xf>
    <xf numFmtId="168" fontId="15" fillId="0" borderId="0" xfId="46" applyNumberFormat="1" applyFont="1" applyFill="1"/>
    <xf numFmtId="43" fontId="15" fillId="0" borderId="0" xfId="46" applyNumberFormat="1" applyFont="1" applyFill="1"/>
    <xf numFmtId="3" fontId="8" fillId="0" borderId="0" xfId="160" applyNumberFormat="1" applyFont="1" applyFill="1" applyAlignment="1" applyProtection="1">
      <alignment horizontal="left" vertical="center"/>
      <protection locked="0"/>
    </xf>
    <xf numFmtId="4" fontId="7" fillId="0" borderId="6" xfId="0" applyNumberFormat="1" applyFont="1" applyFill="1" applyBorder="1" applyAlignment="1">
      <alignment horizontal="left" vertical="center"/>
    </xf>
    <xf numFmtId="37" fontId="23" fillId="0" borderId="0" xfId="59" applyNumberFormat="1" applyFont="1" applyFill="1" applyBorder="1" applyAlignment="1">
      <alignment horizontal="right" vertical="center"/>
    </xf>
    <xf numFmtId="3" fontId="8" fillId="0" borderId="6" xfId="160" applyNumberFormat="1" applyFont="1" applyFill="1" applyBorder="1" applyAlignment="1" applyProtection="1">
      <alignment horizontal="right" vertical="center"/>
      <protection locked="0"/>
    </xf>
    <xf numFmtId="3" fontId="23" fillId="0" borderId="6" xfId="160" applyNumberFormat="1" applyFont="1" applyFill="1" applyBorder="1" applyAlignment="1" applyProtection="1">
      <alignment horizontal="right" vertical="center"/>
      <protection locked="0"/>
    </xf>
    <xf numFmtId="37" fontId="23" fillId="0" borderId="6" xfId="59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 applyProtection="1">
      <alignment justifyLastLine="1"/>
      <protection locked="0"/>
    </xf>
    <xf numFmtId="3" fontId="3" fillId="0" borderId="0" xfId="0" applyNumberFormat="1" applyFont="1" applyFill="1" applyBorder="1" applyAlignment="1" applyProtection="1">
      <alignment horizontal="right" justifyLastLine="1"/>
      <protection locked="0"/>
    </xf>
    <xf numFmtId="3" fontId="3" fillId="0" borderId="0" xfId="0" quotePrefix="1" applyNumberFormat="1" applyFont="1" applyFill="1" applyBorder="1" applyAlignment="1" applyProtection="1">
      <alignment horizontal="right" justifyLastLine="1"/>
      <protection locked="0"/>
    </xf>
    <xf numFmtId="3" fontId="3" fillId="0" borderId="0" xfId="0" applyNumberFormat="1" applyFont="1" applyFill="1" applyBorder="1" applyAlignment="1" applyProtection="1">
      <alignment justifyLastLine="1"/>
      <protection locked="0"/>
    </xf>
    <xf numFmtId="4" fontId="3" fillId="0" borderId="0" xfId="0" applyNumberFormat="1" applyFont="1" applyFill="1" applyBorder="1" applyAlignment="1" applyProtection="1">
      <alignment justifyLastLine="1"/>
      <protection locked="0"/>
    </xf>
    <xf numFmtId="164" fontId="3" fillId="0" borderId="0" xfId="0" quotePrefix="1" applyNumberFormat="1" applyFont="1" applyFill="1" applyBorder="1" applyAlignment="1" applyProtection="1">
      <alignment horizontal="right" justifyLastLine="1"/>
      <protection locked="0"/>
    </xf>
    <xf numFmtId="0" fontId="3" fillId="0" borderId="0" xfId="0" applyFont="1" applyFill="1" applyBorder="1" applyAlignment="1" applyProtection="1">
      <alignment horizontal="left" justifyLastLine="1"/>
      <protection locked="0"/>
    </xf>
    <xf numFmtId="0" fontId="3" fillId="0" borderId="0" xfId="0" applyFont="1" applyFill="1" applyBorder="1" applyAlignment="1" applyProtection="1">
      <alignment horizontal="left" indent="1" justifyLastLine="1"/>
      <protection locked="0"/>
    </xf>
    <xf numFmtId="3" fontId="2" fillId="0" borderId="0" xfId="0" applyNumberFormat="1" applyFont="1" applyFill="1" applyBorder="1" applyAlignment="1">
      <alignment justifyLastLine="1"/>
    </xf>
    <xf numFmtId="164" fontId="3" fillId="0" borderId="0" xfId="0" applyNumberFormat="1" applyFont="1" applyFill="1" applyBorder="1" applyAlignment="1" applyProtection="1">
      <alignment justifyLastLine="1"/>
      <protection locked="0"/>
    </xf>
    <xf numFmtId="4" fontId="3" fillId="0" borderId="0" xfId="0" applyNumberFormat="1" applyFont="1" applyFill="1" applyBorder="1" applyAlignment="1" applyProtection="1">
      <alignment horizontal="right" justifyLastLine="1"/>
      <protection locked="0"/>
    </xf>
    <xf numFmtId="4" fontId="3" fillId="0" borderId="0" xfId="0" quotePrefix="1" applyNumberFormat="1" applyFont="1" applyFill="1" applyBorder="1" applyAlignment="1" applyProtection="1">
      <alignment horizontal="right" justifyLastLine="1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justifyLastLine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justifyLastLine="1"/>
      <protection locked="0"/>
    </xf>
    <xf numFmtId="166" fontId="3" fillId="0" borderId="0" xfId="161" applyNumberFormat="1" applyFont="1" applyFill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 justifyLastLine="1"/>
      <protection locked="0"/>
    </xf>
    <xf numFmtId="0" fontId="5" fillId="0" borderId="0" xfId="0" applyFont="1" applyFill="1" applyBorder="1" applyAlignment="1" applyProtection="1">
      <alignment horizontal="left" vertical="center" justifyLastLine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49" fontId="6" fillId="0" borderId="7" xfId="0" applyNumberFormat="1" applyFont="1" applyFill="1" applyBorder="1" applyAlignment="1" applyProtection="1">
      <alignment horizontal="right" justifyLastLine="1"/>
      <protection locked="0"/>
    </xf>
    <xf numFmtId="3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45" applyFont="1" applyFill="1" applyBorder="1" applyAlignment="1" applyProtection="1">
      <alignment horizontal="center" vertical="center"/>
      <protection locked="0"/>
    </xf>
    <xf numFmtId="0" fontId="3" fillId="0" borderId="0" xfId="145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left"/>
    </xf>
    <xf numFmtId="3" fontId="23" fillId="0" borderId="0" xfId="145" applyNumberFormat="1" applyFont="1" applyFill="1" applyBorder="1" applyAlignment="1" applyProtection="1">
      <alignment vertical="center"/>
      <protection locked="0"/>
    </xf>
    <xf numFmtId="3" fontId="23" fillId="0" borderId="0" xfId="145" applyNumberFormat="1" applyFont="1" applyFill="1" applyBorder="1" applyAlignment="1" applyProtection="1">
      <alignment justifyLastLine="1"/>
    </xf>
    <xf numFmtId="0" fontId="2" fillId="0" borderId="0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3" fillId="0" borderId="6" xfId="0" applyFont="1" applyFill="1" applyBorder="1" applyAlignment="1" applyProtection="1">
      <alignment horizontal="left" vertical="center" indent="4"/>
      <protection locked="0"/>
    </xf>
    <xf numFmtId="0" fontId="3" fillId="0" borderId="7" xfId="0" applyFont="1" applyFill="1" applyBorder="1" applyAlignment="1" applyProtection="1">
      <alignment horizontal="left" vertical="center" indent="3"/>
      <protection locked="0"/>
    </xf>
    <xf numFmtId="0" fontId="3" fillId="0" borderId="1" xfId="0" applyFont="1" applyFill="1" applyBorder="1" applyAlignment="1" applyProtection="1">
      <alignment horizontal="left" vertical="center" indent="2"/>
      <protection locked="0"/>
    </xf>
    <xf numFmtId="0" fontId="3" fillId="0" borderId="6" xfId="145" applyFont="1" applyFill="1" applyBorder="1" applyAlignment="1" applyProtection="1">
      <alignment horizontal="left" vertical="center" indent="1"/>
      <protection locked="0"/>
    </xf>
    <xf numFmtId="4" fontId="2" fillId="0" borderId="0" xfId="0" quotePrefix="1" applyNumberFormat="1" applyFont="1" applyFill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>
      <alignment horizontal="left" vertical="center"/>
    </xf>
    <xf numFmtId="37" fontId="2" fillId="0" borderId="0" xfId="157" applyFont="1" applyFill="1" applyAlignment="1" applyProtection="1">
      <alignment horizontal="center" vertical="center"/>
      <protection locked="0"/>
    </xf>
    <xf numFmtId="37" fontId="2" fillId="0" borderId="0" xfId="158" applyFont="1" applyFill="1" applyAlignment="1" applyProtection="1">
      <alignment horizontal="center" vertical="center"/>
      <protection locked="0"/>
    </xf>
    <xf numFmtId="0" fontId="18" fillId="0" borderId="12" xfId="153" applyFont="1" applyFill="1" applyBorder="1" applyAlignment="1">
      <alignment horizontal="left" vertical="center" indent="2"/>
    </xf>
    <xf numFmtId="0" fontId="2" fillId="0" borderId="1" xfId="145" applyFont="1" applyFill="1" applyBorder="1" applyAlignment="1" applyProtection="1">
      <alignment horizontal="left" vertical="center" indent="1"/>
      <protection locked="0"/>
    </xf>
    <xf numFmtId="0" fontId="0" fillId="0" borderId="1" xfId="145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center" justifyLastLine="1"/>
      <protection locked="0"/>
    </xf>
    <xf numFmtId="0" fontId="3" fillId="0" borderId="0" xfId="0" applyFont="1" applyFill="1" applyBorder="1" applyAlignment="1" applyProtection="1">
      <alignment horizontal="center" justifyLastLine="1"/>
      <protection locked="0"/>
    </xf>
    <xf numFmtId="0" fontId="2" fillId="0" borderId="1" xfId="154" applyFont="1" applyFill="1" applyBorder="1" applyAlignment="1">
      <alignment horizontal="center"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3" fontId="2" fillId="0" borderId="3" xfId="0" quotePrefix="1" applyNumberFormat="1" applyFont="1" applyFill="1" applyBorder="1" applyAlignment="1" applyProtection="1">
      <alignment horizontal="right" vertical="center"/>
      <protection locked="0"/>
    </xf>
    <xf numFmtId="1" fontId="2" fillId="0" borderId="3" xfId="0" applyNumberFormat="1" applyFont="1" applyFill="1" applyBorder="1" applyAlignment="1" applyProtection="1">
      <alignment horizontal="right" vertical="center"/>
      <protection locked="0"/>
    </xf>
    <xf numFmtId="169" fontId="2" fillId="0" borderId="0" xfId="0" applyNumberFormat="1" applyFont="1" applyFill="1" applyBorder="1" applyAlignment="1" applyProtection="1">
      <alignment horizontal="left" vertical="center"/>
      <protection locked="0"/>
    </xf>
    <xf numFmtId="169" fontId="2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Fill="1" applyAlignment="1">
      <alignment horizontal="left" vertical="center"/>
    </xf>
    <xf numFmtId="3" fontId="7" fillId="0" borderId="0" xfId="0" quotePrefix="1" applyNumberFormat="1" applyFont="1" applyFill="1" applyAlignment="1">
      <alignment horizontal="left" vertical="center"/>
    </xf>
    <xf numFmtId="3" fontId="7" fillId="0" borderId="0" xfId="0" quotePrefix="1" applyNumberFormat="1" applyFont="1" applyFill="1" applyBorder="1" applyAlignment="1" applyProtection="1">
      <alignment horizontal="left" vertical="center"/>
      <protection locked="0"/>
    </xf>
    <xf numFmtId="169" fontId="2" fillId="0" borderId="5" xfId="0" applyNumberFormat="1" applyFont="1" applyFill="1" applyBorder="1" applyAlignment="1" applyProtection="1">
      <alignment horizontal="left" vertical="center"/>
      <protection locked="0"/>
    </xf>
    <xf numFmtId="169" fontId="2" fillId="0" borderId="2" xfId="0" applyNumberFormat="1" applyFont="1" applyFill="1" applyBorder="1" applyAlignment="1" applyProtection="1">
      <alignment horizontal="left" vertical="center"/>
      <protection locked="0"/>
    </xf>
    <xf numFmtId="169" fontId="2" fillId="0" borderId="0" xfId="0" applyNumberFormat="1" applyFont="1" applyFill="1" applyBorder="1" applyAlignment="1" applyProtection="1">
      <alignment horizontal="left" vertical="center" indent="1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169" fontId="2" fillId="0" borderId="5" xfId="0" applyNumberFormat="1" applyFont="1" applyFill="1" applyBorder="1" applyAlignment="1" applyProtection="1">
      <alignment horizontal="left" vertical="center" indent="1"/>
      <protection locked="0"/>
    </xf>
    <xf numFmtId="3" fontId="2" fillId="0" borderId="0" xfId="0" quotePrefix="1" applyNumberFormat="1" applyFont="1" applyFill="1" applyAlignment="1">
      <alignment horizontal="right" vertical="center"/>
    </xf>
    <xf numFmtId="169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Alignment="1">
      <alignment horizontal="left" vertical="center"/>
    </xf>
    <xf numFmtId="169" fontId="2" fillId="0" borderId="3" xfId="0" applyNumberFormat="1" applyFont="1" applyFill="1" applyBorder="1" applyAlignment="1" applyProtection="1">
      <alignment vertical="center"/>
      <protection locked="0"/>
    </xf>
    <xf numFmtId="0" fontId="7" fillId="0" borderId="6" xfId="0" quotePrefix="1" applyFont="1" applyFill="1" applyBorder="1" applyAlignment="1">
      <alignment horizontal="left" vertical="center"/>
    </xf>
    <xf numFmtId="0" fontId="7" fillId="0" borderId="6" xfId="0" quotePrefix="1" applyFont="1" applyFill="1" applyBorder="1" applyAlignment="1" applyProtection="1">
      <alignment horizontal="left" vertical="center"/>
      <protection locked="0"/>
    </xf>
    <xf numFmtId="49" fontId="24" fillId="0" borderId="0" xfId="145" quotePrefix="1" applyNumberFormat="1" applyFont="1" applyFill="1" applyBorder="1" applyAlignment="1" applyProtection="1">
      <alignment horizontal="center" vertical="center"/>
      <protection locked="0"/>
    </xf>
    <xf numFmtId="0" fontId="2" fillId="0" borderId="13" xfId="14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/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justifyLastLine="1"/>
      <protection locked="0"/>
    </xf>
    <xf numFmtId="0" fontId="3" fillId="0" borderId="0" xfId="145" applyFont="1" applyFill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0" xfId="145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3" fontId="2" fillId="0" borderId="6" xfId="14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3" fillId="0" borderId="6" xfId="0" applyFont="1" applyFill="1" applyBorder="1" applyAlignment="1" applyProtection="1">
      <alignment horizontal="center" justifyLastLine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Alignment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/>
    <xf numFmtId="0" fontId="5" fillId="0" borderId="7" xfId="145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>
      <alignment horizontal="left" vertical="center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3" fillId="0" borderId="0" xfId="145" applyFont="1" applyFill="1" applyBorder="1" applyAlignment="1" applyProtection="1">
      <alignment horizontal="left" vertical="center"/>
      <protection locked="0"/>
    </xf>
    <xf numFmtId="0" fontId="7" fillId="0" borderId="0" xfId="145" applyFont="1" applyFill="1" applyBorder="1" applyAlignment="1" applyProtection="1">
      <alignment horizontal="left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>
      <alignment horizontal="center" vertical="center"/>
    </xf>
    <xf numFmtId="0" fontId="27" fillId="0" borderId="0" xfId="14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 applyProtection="1">
      <alignment horizontal="center" justifyLastLine="1"/>
      <protection locked="0"/>
    </xf>
    <xf numFmtId="3" fontId="3" fillId="0" borderId="0" xfId="0" applyNumberFormat="1" applyFont="1" applyFill="1" applyBorder="1" applyAlignment="1" applyProtection="1">
      <alignment horizontal="center" justifyLastLine="1"/>
      <protection locked="0"/>
    </xf>
    <xf numFmtId="0" fontId="3" fillId="0" borderId="7" xfId="0" quotePrefix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145" applyFont="1" applyFill="1" applyAlignment="1" applyProtection="1">
      <alignment horizontal="center" vertical="center"/>
      <protection locked="0"/>
    </xf>
    <xf numFmtId="0" fontId="19" fillId="0" borderId="0" xfId="15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justifyLastLine="1"/>
      <protection locked="0"/>
    </xf>
    <xf numFmtId="0" fontId="0" fillId="0" borderId="0" xfId="145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0" xfId="145" applyFont="1" applyFill="1" applyBorder="1" applyAlignment="1" applyProtection="1">
      <alignment horizontal="left" vertical="center"/>
      <protection locked="0"/>
    </xf>
    <xf numFmtId="0" fontId="0" fillId="0" borderId="0" xfId="0" applyFill="1" applyAlignment="1"/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/>
    <xf numFmtId="37" fontId="2" fillId="0" borderId="0" xfId="159" applyFont="1" applyFill="1" applyBorder="1" applyAlignment="1" applyProtection="1">
      <alignment horizontal="left" vertical="center"/>
      <protection locked="0"/>
    </xf>
    <xf numFmtId="37" fontId="4" fillId="0" borderId="0" xfId="159" applyFont="1" applyFill="1" applyBorder="1" applyAlignment="1" applyProtection="1">
      <alignment horizontal="left" vertical="center"/>
      <protection locked="0"/>
    </xf>
    <xf numFmtId="37" fontId="4" fillId="0" borderId="0" xfId="159" applyFont="1" applyFill="1" applyAlignment="1" applyProtection="1">
      <alignment horizontal="center" vertical="center"/>
      <protection locked="0"/>
    </xf>
    <xf numFmtId="37" fontId="4" fillId="0" borderId="0" xfId="159" applyFont="1" applyFill="1" applyAlignment="1" applyProtection="1">
      <alignment horizontal="center" justifyLastLine="1"/>
      <protection locked="0"/>
    </xf>
    <xf numFmtId="37" fontId="4" fillId="0" borderId="3" xfId="159" applyFont="1" applyFill="1" applyBorder="1" applyAlignment="1" applyProtection="1">
      <alignment horizontal="center" justifyLastLine="1"/>
      <protection locked="0"/>
    </xf>
    <xf numFmtId="37" fontId="7" fillId="0" borderId="0" xfId="159" applyFont="1" applyFill="1" applyBorder="1" applyAlignment="1" applyProtection="1">
      <alignment horizontal="left" vertical="center"/>
      <protection locked="0"/>
    </xf>
    <xf numFmtId="37" fontId="4" fillId="0" borderId="0" xfId="159" applyFont="1" applyFill="1" applyBorder="1" applyAlignment="1" applyProtection="1">
      <alignment horizontal="left" justifyLastLine="1"/>
      <protection locked="0"/>
    </xf>
    <xf numFmtId="37" fontId="3" fillId="0" borderId="0" xfId="0" quotePrefix="1" applyNumberFormat="1" applyFont="1" applyFill="1" applyBorder="1" applyAlignment="1" applyProtection="1">
      <alignment horizontal="left" vertical="center"/>
      <protection locked="0"/>
    </xf>
    <xf numFmtId="37" fontId="4" fillId="0" borderId="0" xfId="157" applyFont="1" applyFill="1" applyBorder="1" applyAlignment="1" applyProtection="1">
      <alignment horizontal="center" vertical="center"/>
      <protection locked="0"/>
    </xf>
    <xf numFmtId="37" fontId="7" fillId="0" borderId="0" xfId="157" applyFont="1" applyFill="1" applyBorder="1" applyAlignment="1" applyProtection="1">
      <alignment horizontal="left" vertical="center"/>
      <protection locked="0"/>
    </xf>
    <xf numFmtId="37" fontId="7" fillId="0" borderId="0" xfId="157" applyFont="1" applyFill="1" applyAlignment="1" applyProtection="1">
      <alignment horizontal="left" vertical="center"/>
      <protection locked="0"/>
    </xf>
    <xf numFmtId="37" fontId="4" fillId="0" borderId="0" xfId="157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37" fontId="2" fillId="0" borderId="0" xfId="157" applyFont="1" applyFill="1" applyAlignment="1" applyProtection="1">
      <alignment horizontal="center" vertical="center"/>
      <protection locked="0"/>
    </xf>
    <xf numFmtId="37" fontId="4" fillId="0" borderId="0" xfId="157" applyFont="1" applyFill="1" applyAlignment="1" applyProtection="1">
      <alignment horizontal="center" vertical="center"/>
      <protection locked="0"/>
    </xf>
    <xf numFmtId="0" fontId="4" fillId="0" borderId="8" xfId="157" quotePrefix="1" applyNumberFormat="1" applyFont="1" applyFill="1" applyBorder="1" applyAlignment="1" applyProtection="1">
      <alignment horizontal="center" vertical="center"/>
      <protection locked="0"/>
    </xf>
    <xf numFmtId="37" fontId="4" fillId="0" borderId="1" xfId="157" applyFont="1" applyFill="1" applyBorder="1" applyAlignment="1" applyProtection="1">
      <alignment horizontal="center" justifyLastLine="1"/>
      <protection locked="0"/>
    </xf>
    <xf numFmtId="0" fontId="4" fillId="0" borderId="0" xfId="157" quotePrefix="1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37" fontId="4" fillId="0" borderId="0" xfId="157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vertical="top" wrapText="1"/>
    </xf>
    <xf numFmtId="37" fontId="7" fillId="0" borderId="0" xfId="158" applyFont="1" applyFill="1" applyAlignment="1" applyProtection="1">
      <alignment horizontal="left" vertical="center"/>
      <protection locked="0"/>
    </xf>
    <xf numFmtId="37" fontId="4" fillId="0" borderId="0" xfId="158" applyFont="1" applyFill="1" applyAlignment="1" applyProtection="1">
      <alignment horizontal="left" vertical="center"/>
      <protection locked="0"/>
    </xf>
    <xf numFmtId="37" fontId="4" fillId="0" borderId="1" xfId="158" applyFont="1" applyFill="1" applyBorder="1" applyAlignment="1" applyProtection="1">
      <alignment horizontal="center" justifyLastLine="1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37" fontId="12" fillId="0" borderId="0" xfId="158" applyFont="1" applyFill="1" applyBorder="1" applyAlignment="1" applyProtection="1">
      <alignment horizontal="center" vertical="center"/>
      <protection locked="0"/>
    </xf>
    <xf numFmtId="37" fontId="2" fillId="0" borderId="0" xfId="158" applyFont="1" applyFill="1" applyAlignment="1" applyProtection="1">
      <alignment horizontal="center" vertical="center"/>
      <protection locked="0"/>
    </xf>
    <xf numFmtId="49" fontId="2" fillId="0" borderId="8" xfId="158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37" fontId="3" fillId="0" borderId="2" xfId="0" quotePrefix="1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4" fillId="0" borderId="8" xfId="158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37" fontId="3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37" fontId="7" fillId="0" borderId="0" xfId="160" applyFont="1" applyFill="1" applyBorder="1" applyAlignment="1" applyProtection="1">
      <alignment horizontal="left" vertical="center"/>
      <protection locked="0"/>
    </xf>
    <xf numFmtId="37" fontId="7" fillId="0" borderId="0" xfId="160" applyFont="1" applyFill="1" applyAlignment="1" applyProtection="1">
      <alignment horizontal="left" vertical="center"/>
      <protection locked="0"/>
    </xf>
    <xf numFmtId="37" fontId="4" fillId="0" borderId="0" xfId="160" applyFont="1" applyFill="1" applyAlignment="1" applyProtection="1">
      <alignment horizontal="left" vertical="center"/>
      <protection locked="0"/>
    </xf>
    <xf numFmtId="37" fontId="2" fillId="0" borderId="0" xfId="160" applyFont="1" applyFill="1" applyAlignment="1" applyProtection="1">
      <alignment horizontal="center" vertical="center"/>
      <protection locked="0"/>
    </xf>
    <xf numFmtId="37" fontId="4" fillId="0" borderId="0" xfId="160" applyFont="1" applyFill="1" applyAlignment="1" applyProtection="1">
      <alignment horizontal="center" vertical="center"/>
      <protection locked="0"/>
    </xf>
    <xf numFmtId="49" fontId="2" fillId="0" borderId="6" xfId="160" applyNumberFormat="1" applyFont="1" applyFill="1" applyBorder="1" applyAlignment="1" applyProtection="1">
      <alignment horizontal="center" vertical="center"/>
      <protection locked="0"/>
    </xf>
    <xf numFmtId="37" fontId="4" fillId="0" borderId="0" xfId="160" applyFont="1" applyFill="1" applyAlignment="1" applyProtection="1">
      <alignment horizontal="center" justifyLastLine="1"/>
      <protection locked="0"/>
    </xf>
    <xf numFmtId="37" fontId="4" fillId="0" borderId="1" xfId="160" applyFont="1" applyFill="1" applyBorder="1" applyAlignment="1" applyProtection="1">
      <alignment horizontal="center" justifyLastLine="1"/>
      <protection locked="0"/>
    </xf>
    <xf numFmtId="0" fontId="19" fillId="0" borderId="0" xfId="151" applyFill="1" applyAlignment="1">
      <alignment horizontal="left" vertical="center"/>
    </xf>
    <xf numFmtId="0" fontId="5" fillId="0" borderId="0" xfId="151" applyFont="1" applyFill="1" applyBorder="1" applyAlignment="1" applyProtection="1">
      <alignment horizontal="left" vertical="center"/>
      <protection locked="0"/>
    </xf>
    <xf numFmtId="0" fontId="23" fillId="0" borderId="0" xfId="151" applyFont="1" applyFill="1" applyBorder="1" applyAlignment="1">
      <alignment horizontal="left" vertical="center"/>
    </xf>
    <xf numFmtId="0" fontId="19" fillId="0" borderId="6" xfId="151" applyFill="1" applyBorder="1" applyAlignment="1">
      <alignment horizontal="center" vertical="center"/>
    </xf>
    <xf numFmtId="0" fontId="2" fillId="0" borderId="1" xfId="154" applyFont="1" applyFill="1" applyBorder="1" applyAlignment="1">
      <alignment horizontal="center" vertical="center"/>
    </xf>
    <xf numFmtId="0" fontId="19" fillId="0" borderId="1" xfId="151" applyFill="1" applyBorder="1" applyAlignment="1">
      <alignment horizontal="center" vertical="center"/>
    </xf>
    <xf numFmtId="37" fontId="2" fillId="0" borderId="0" xfId="160" applyFont="1" applyFill="1" applyAlignment="1" applyProtection="1">
      <alignment horizontal="center"/>
      <protection locked="0"/>
    </xf>
    <xf numFmtId="37" fontId="2" fillId="0" borderId="1" xfId="16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37" fontId="2" fillId="0" borderId="0" xfId="0" applyNumberFormat="1" applyFont="1" applyFill="1" applyAlignment="1" applyProtection="1">
      <alignment horizontal="left" vertical="center"/>
      <protection locked="0"/>
    </xf>
    <xf numFmtId="3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37" fontId="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/>
    <xf numFmtId="0" fontId="28" fillId="0" borderId="0" xfId="0" applyFont="1"/>
    <xf numFmtId="0" fontId="16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70" fontId="32" fillId="0" borderId="0" xfId="0" applyNumberFormat="1" applyFont="1"/>
    <xf numFmtId="0" fontId="31" fillId="0" borderId="0" xfId="0" applyFont="1" applyAlignment="1">
      <alignment wrapText="1"/>
    </xf>
    <xf numFmtId="170" fontId="31" fillId="0" borderId="0" xfId="0" applyNumberFormat="1" applyFont="1"/>
    <xf numFmtId="170" fontId="0" fillId="0" borderId="0" xfId="0" applyNumberFormat="1" applyFont="1"/>
  </cellXfs>
  <cellStyles count="166">
    <cellStyle name="Comma [0] 2" xfId="1"/>
    <cellStyle name="Comma [0] 3" xfId="2"/>
    <cellStyle name="Comma 10" xfId="3"/>
    <cellStyle name="Comma 100" xfId="4"/>
    <cellStyle name="Comma 101" xfId="5"/>
    <cellStyle name="Comma 102" xfId="6"/>
    <cellStyle name="Comma 103" xfId="7"/>
    <cellStyle name="Comma 104" xfId="8"/>
    <cellStyle name="Comma 105" xfId="9"/>
    <cellStyle name="Comma 106" xfId="10"/>
    <cellStyle name="Comma 107" xfId="11"/>
    <cellStyle name="Comma 108" xfId="12"/>
    <cellStyle name="Comma 109" xfId="13"/>
    <cellStyle name="Comma 11" xfId="14"/>
    <cellStyle name="Comma 110" xfId="15"/>
    <cellStyle name="Comma 111" xfId="16"/>
    <cellStyle name="Comma 112" xfId="17"/>
    <cellStyle name="Comma 113" xfId="18"/>
    <cellStyle name="Comma 114" xfId="19"/>
    <cellStyle name="Comma 115" xfId="20"/>
    <cellStyle name="Comma 116" xfId="21"/>
    <cellStyle name="Comma 117" xfId="22"/>
    <cellStyle name="Comma 118" xfId="23"/>
    <cellStyle name="Comma 119" xfId="24"/>
    <cellStyle name="Comma 12" xfId="25"/>
    <cellStyle name="Comma 120" xfId="26"/>
    <cellStyle name="Comma 121" xfId="27"/>
    <cellStyle name="Comma 122" xfId="28"/>
    <cellStyle name="Comma 123" xfId="29"/>
    <cellStyle name="Comma 124" xfId="30"/>
    <cellStyle name="Comma 125" xfId="31"/>
    <cellStyle name="Comma 126" xfId="32"/>
    <cellStyle name="Comma 127" xfId="33"/>
    <cellStyle name="Comma 128" xfId="34"/>
    <cellStyle name="Comma 129" xfId="35"/>
    <cellStyle name="Comma 13" xfId="36"/>
    <cellStyle name="Comma 130" xfId="37"/>
    <cellStyle name="Comma 131" xfId="38"/>
    <cellStyle name="Comma 132" xfId="39"/>
    <cellStyle name="Comma 14" xfId="40"/>
    <cellStyle name="Comma 15" xfId="41"/>
    <cellStyle name="Comma 16" xfId="42"/>
    <cellStyle name="Comma 17" xfId="43"/>
    <cellStyle name="Comma 18" xfId="44"/>
    <cellStyle name="Comma 19" xfId="45"/>
    <cellStyle name="Comma 2" xfId="46"/>
    <cellStyle name="Comma 2 2" xfId="47"/>
    <cellStyle name="Comma 2 3" xfId="48"/>
    <cellStyle name="Comma 20" xfId="49"/>
    <cellStyle name="Comma 21" xfId="50"/>
    <cellStyle name="Comma 22" xfId="51"/>
    <cellStyle name="Comma 23" xfId="52"/>
    <cellStyle name="Comma 24" xfId="53"/>
    <cellStyle name="Comma 25" xfId="54"/>
    <cellStyle name="Comma 26" xfId="55"/>
    <cellStyle name="Comma 27" xfId="56"/>
    <cellStyle name="Comma 28" xfId="57"/>
    <cellStyle name="Comma 29" xfId="58"/>
    <cellStyle name="Comma 3" xfId="59"/>
    <cellStyle name="Comma 3 2" xfId="60"/>
    <cellStyle name="Comma 3 3" xfId="61"/>
    <cellStyle name="Comma 30" xfId="62"/>
    <cellStyle name="Comma 31" xfId="63"/>
    <cellStyle name="Comma 32" xfId="64"/>
    <cellStyle name="Comma 33" xfId="65"/>
    <cellStyle name="Comma 34" xfId="66"/>
    <cellStyle name="Comma 35" xfId="67"/>
    <cellStyle name="Comma 36" xfId="68"/>
    <cellStyle name="Comma 37" xfId="69"/>
    <cellStyle name="Comma 38" xfId="70"/>
    <cellStyle name="Comma 39" xfId="71"/>
    <cellStyle name="Comma 4" xfId="72"/>
    <cellStyle name="Comma 40" xfId="73"/>
    <cellStyle name="Comma 41" xfId="74"/>
    <cellStyle name="Comma 42" xfId="75"/>
    <cellStyle name="Comma 43" xfId="76"/>
    <cellStyle name="Comma 44" xfId="77"/>
    <cellStyle name="Comma 45" xfId="78"/>
    <cellStyle name="Comma 46" xfId="79"/>
    <cellStyle name="Comma 47" xfId="80"/>
    <cellStyle name="Comma 48" xfId="81"/>
    <cellStyle name="Comma 49" xfId="82"/>
    <cellStyle name="Comma 5" xfId="83"/>
    <cellStyle name="Comma 50" xfId="84"/>
    <cellStyle name="Comma 51" xfId="85"/>
    <cellStyle name="Comma 52" xfId="86"/>
    <cellStyle name="Comma 53" xfId="87"/>
    <cellStyle name="Comma 54" xfId="88"/>
    <cellStyle name="Comma 55" xfId="89"/>
    <cellStyle name="Comma 56" xfId="90"/>
    <cellStyle name="Comma 57" xfId="91"/>
    <cellStyle name="Comma 58" xfId="92"/>
    <cellStyle name="Comma 59" xfId="93"/>
    <cellStyle name="Comma 6" xfId="94"/>
    <cellStyle name="Comma 60" xfId="95"/>
    <cellStyle name="Comma 61" xfId="96"/>
    <cellStyle name="Comma 62" xfId="97"/>
    <cellStyle name="Comma 63" xfId="98"/>
    <cellStyle name="Comma 64" xfId="99"/>
    <cellStyle name="Comma 65" xfId="100"/>
    <cellStyle name="Comma 66" xfId="101"/>
    <cellStyle name="Comma 67" xfId="102"/>
    <cellStyle name="Comma 68" xfId="103"/>
    <cellStyle name="Comma 69" xfId="104"/>
    <cellStyle name="Comma 7" xfId="105"/>
    <cellStyle name="Comma 70" xfId="106"/>
    <cellStyle name="Comma 71" xfId="107"/>
    <cellStyle name="Comma 72" xfId="108"/>
    <cellStyle name="Comma 73" xfId="109"/>
    <cellStyle name="Comma 74" xfId="110"/>
    <cellStyle name="Comma 75" xfId="111"/>
    <cellStyle name="Comma 76" xfId="112"/>
    <cellStyle name="Comma 77" xfId="113"/>
    <cellStyle name="Comma 78" xfId="114"/>
    <cellStyle name="Comma 79" xfId="115"/>
    <cellStyle name="Comma 8" xfId="116"/>
    <cellStyle name="Comma 80" xfId="117"/>
    <cellStyle name="Comma 81" xfId="118"/>
    <cellStyle name="Comma 82" xfId="119"/>
    <cellStyle name="Comma 83" xfId="120"/>
    <cellStyle name="Comma 84" xfId="121"/>
    <cellStyle name="Comma 85" xfId="122"/>
    <cellStyle name="Comma 86" xfId="123"/>
    <cellStyle name="Comma 87" xfId="124"/>
    <cellStyle name="Comma 88" xfId="125"/>
    <cellStyle name="Comma 89" xfId="126"/>
    <cellStyle name="Comma 9" xfId="127"/>
    <cellStyle name="Comma 90" xfId="128"/>
    <cellStyle name="Comma 91" xfId="129"/>
    <cellStyle name="Comma 92" xfId="130"/>
    <cellStyle name="Comma 93" xfId="131"/>
    <cellStyle name="Comma 94" xfId="132"/>
    <cellStyle name="Comma 95" xfId="133"/>
    <cellStyle name="Comma 96" xfId="134"/>
    <cellStyle name="Comma 97" xfId="135"/>
    <cellStyle name="Comma 98" xfId="136"/>
    <cellStyle name="Comma 99" xfId="137"/>
    <cellStyle name="Currency 2" xfId="138"/>
    <cellStyle name="Currency 3" xfId="139"/>
    <cellStyle name="Currency 4" xfId="140"/>
    <cellStyle name="Default 1" xfId="141"/>
    <cellStyle name="Normal" xfId="0" builtinId="0"/>
    <cellStyle name="Normal 2" xfId="142"/>
    <cellStyle name="Normal 2 2" xfId="143"/>
    <cellStyle name="Normal 2 2 2" xfId="144"/>
    <cellStyle name="Normal 2 3" xfId="145"/>
    <cellStyle name="Normal 2 4" xfId="146"/>
    <cellStyle name="Normal 3" xfId="147"/>
    <cellStyle name="Normal 3 2" xfId="148"/>
    <cellStyle name="Normal 3 3" xfId="149"/>
    <cellStyle name="Normal 3 4" xfId="150"/>
    <cellStyle name="Normal 4" xfId="151"/>
    <cellStyle name="Normal 4 2" xfId="152"/>
    <cellStyle name="Normal 5" xfId="153"/>
    <cellStyle name="Normal 5 2" xfId="154"/>
    <cellStyle name="Normal 6" xfId="155"/>
    <cellStyle name="Normal 7" xfId="156"/>
    <cellStyle name="Normal_Sheet1" xfId="157"/>
    <cellStyle name="Normal_Sheet2" xfId="158"/>
    <cellStyle name="Normal_Sheet6" xfId="159"/>
    <cellStyle name="Normal_Sheet7" xfId="160"/>
    <cellStyle name="Percent 2" xfId="161"/>
    <cellStyle name="Percent 2 2" xfId="162"/>
    <cellStyle name="Percent 3" xfId="163"/>
    <cellStyle name="Percent 4" xfId="164"/>
    <cellStyle name="Percent 5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1428750</xdr:colOff>
      <xdr:row>3</xdr:row>
      <xdr:rowOff>38100</xdr:rowOff>
    </xdr:to>
    <xdr:pic>
      <xdr:nvPicPr>
        <xdr:cNvPr id="3" name="Picture 1" descr="USGSid">
          <a:extLst>
            <a:ext uri="{FF2B5EF4-FFF2-40B4-BE49-F238E27FC236}">
              <a16:creationId xmlns:a16="http://schemas.microsoft.com/office/drawing/2014/main" id="{447D90BC-A0A6-4AC8-A578-0FCF0C4B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6" t="19507" r="7475" b="57008"/>
        <a:stretch>
          <a:fillRect/>
        </a:stretch>
      </xdr:blipFill>
      <xdr:spPr bwMode="auto">
        <a:xfrm>
          <a:off x="0" y="0"/>
          <a:ext cx="1428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15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58E2671-B9E7-445F-B8DE-FB5D8EBC4A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12" sqref="A12"/>
    </sheetView>
  </sheetViews>
  <sheetFormatPr defaultRowHeight="10.5" x14ac:dyDescent="0.15"/>
  <cols>
    <col min="1" max="1" width="27" customWidth="1"/>
    <col min="2" max="2" width="17.83203125" bestFit="1" customWidth="1"/>
    <col min="257" max="257" width="27" customWidth="1"/>
    <col min="258" max="258" width="17.83203125" bestFit="1" customWidth="1"/>
    <col min="513" max="513" width="27" customWidth="1"/>
    <col min="514" max="514" width="17.83203125" bestFit="1" customWidth="1"/>
    <col min="769" max="769" width="27" customWidth="1"/>
    <col min="770" max="770" width="17.83203125" bestFit="1" customWidth="1"/>
    <col min="1025" max="1025" width="27" customWidth="1"/>
    <col min="1026" max="1026" width="17.83203125" bestFit="1" customWidth="1"/>
    <col min="1281" max="1281" width="27" customWidth="1"/>
    <col min="1282" max="1282" width="17.83203125" bestFit="1" customWidth="1"/>
    <col min="1537" max="1537" width="27" customWidth="1"/>
    <col min="1538" max="1538" width="17.83203125" bestFit="1" customWidth="1"/>
    <col min="1793" max="1793" width="27" customWidth="1"/>
    <col min="1794" max="1794" width="17.83203125" bestFit="1" customWidth="1"/>
    <col min="2049" max="2049" width="27" customWidth="1"/>
    <col min="2050" max="2050" width="17.83203125" bestFit="1" customWidth="1"/>
    <col min="2305" max="2305" width="27" customWidth="1"/>
    <col min="2306" max="2306" width="17.83203125" bestFit="1" customWidth="1"/>
    <col min="2561" max="2561" width="27" customWidth="1"/>
    <col min="2562" max="2562" width="17.83203125" bestFit="1" customWidth="1"/>
    <col min="2817" max="2817" width="27" customWidth="1"/>
    <col min="2818" max="2818" width="17.83203125" bestFit="1" customWidth="1"/>
    <col min="3073" max="3073" width="27" customWidth="1"/>
    <col min="3074" max="3074" width="17.83203125" bestFit="1" customWidth="1"/>
    <col min="3329" max="3329" width="27" customWidth="1"/>
    <col min="3330" max="3330" width="17.83203125" bestFit="1" customWidth="1"/>
    <col min="3585" max="3585" width="27" customWidth="1"/>
    <col min="3586" max="3586" width="17.83203125" bestFit="1" customWidth="1"/>
    <col min="3841" max="3841" width="27" customWidth="1"/>
    <col min="3842" max="3842" width="17.83203125" bestFit="1" customWidth="1"/>
    <col min="4097" max="4097" width="27" customWidth="1"/>
    <col min="4098" max="4098" width="17.83203125" bestFit="1" customWidth="1"/>
    <col min="4353" max="4353" width="27" customWidth="1"/>
    <col min="4354" max="4354" width="17.83203125" bestFit="1" customWidth="1"/>
    <col min="4609" max="4609" width="27" customWidth="1"/>
    <col min="4610" max="4610" width="17.83203125" bestFit="1" customWidth="1"/>
    <col min="4865" max="4865" width="27" customWidth="1"/>
    <col min="4866" max="4866" width="17.83203125" bestFit="1" customWidth="1"/>
    <col min="5121" max="5121" width="27" customWidth="1"/>
    <col min="5122" max="5122" width="17.83203125" bestFit="1" customWidth="1"/>
    <col min="5377" max="5377" width="27" customWidth="1"/>
    <col min="5378" max="5378" width="17.83203125" bestFit="1" customWidth="1"/>
    <col min="5633" max="5633" width="27" customWidth="1"/>
    <col min="5634" max="5634" width="17.83203125" bestFit="1" customWidth="1"/>
    <col min="5889" max="5889" width="27" customWidth="1"/>
    <col min="5890" max="5890" width="17.83203125" bestFit="1" customWidth="1"/>
    <col min="6145" max="6145" width="27" customWidth="1"/>
    <col min="6146" max="6146" width="17.83203125" bestFit="1" customWidth="1"/>
    <col min="6401" max="6401" width="27" customWidth="1"/>
    <col min="6402" max="6402" width="17.83203125" bestFit="1" customWidth="1"/>
    <col min="6657" max="6657" width="27" customWidth="1"/>
    <col min="6658" max="6658" width="17.83203125" bestFit="1" customWidth="1"/>
    <col min="6913" max="6913" width="27" customWidth="1"/>
    <col min="6914" max="6914" width="17.83203125" bestFit="1" customWidth="1"/>
    <col min="7169" max="7169" width="27" customWidth="1"/>
    <col min="7170" max="7170" width="17.83203125" bestFit="1" customWidth="1"/>
    <col min="7425" max="7425" width="27" customWidth="1"/>
    <col min="7426" max="7426" width="17.83203125" bestFit="1" customWidth="1"/>
    <col min="7681" max="7681" width="27" customWidth="1"/>
    <col min="7682" max="7682" width="17.83203125" bestFit="1" customWidth="1"/>
    <col min="7937" max="7937" width="27" customWidth="1"/>
    <col min="7938" max="7938" width="17.83203125" bestFit="1" customWidth="1"/>
    <col min="8193" max="8193" width="27" customWidth="1"/>
    <col min="8194" max="8194" width="17.83203125" bestFit="1" customWidth="1"/>
    <col min="8449" max="8449" width="27" customWidth="1"/>
    <col min="8450" max="8450" width="17.83203125" bestFit="1" customWidth="1"/>
    <col min="8705" max="8705" width="27" customWidth="1"/>
    <col min="8706" max="8706" width="17.83203125" bestFit="1" customWidth="1"/>
    <col min="8961" max="8961" width="27" customWidth="1"/>
    <col min="8962" max="8962" width="17.83203125" bestFit="1" customWidth="1"/>
    <col min="9217" max="9217" width="27" customWidth="1"/>
    <col min="9218" max="9218" width="17.83203125" bestFit="1" customWidth="1"/>
    <col min="9473" max="9473" width="27" customWidth="1"/>
    <col min="9474" max="9474" width="17.83203125" bestFit="1" customWidth="1"/>
    <col min="9729" max="9729" width="27" customWidth="1"/>
    <col min="9730" max="9730" width="17.83203125" bestFit="1" customWidth="1"/>
    <col min="9985" max="9985" width="27" customWidth="1"/>
    <col min="9986" max="9986" width="17.83203125" bestFit="1" customWidth="1"/>
    <col min="10241" max="10241" width="27" customWidth="1"/>
    <col min="10242" max="10242" width="17.83203125" bestFit="1" customWidth="1"/>
    <col min="10497" max="10497" width="27" customWidth="1"/>
    <col min="10498" max="10498" width="17.83203125" bestFit="1" customWidth="1"/>
    <col min="10753" max="10753" width="27" customWidth="1"/>
    <col min="10754" max="10754" width="17.83203125" bestFit="1" customWidth="1"/>
    <col min="11009" max="11009" width="27" customWidth="1"/>
    <col min="11010" max="11010" width="17.83203125" bestFit="1" customWidth="1"/>
    <col min="11265" max="11265" width="27" customWidth="1"/>
    <col min="11266" max="11266" width="17.83203125" bestFit="1" customWidth="1"/>
    <col min="11521" max="11521" width="27" customWidth="1"/>
    <col min="11522" max="11522" width="17.83203125" bestFit="1" customWidth="1"/>
    <col min="11777" max="11777" width="27" customWidth="1"/>
    <col min="11778" max="11778" width="17.83203125" bestFit="1" customWidth="1"/>
    <col min="12033" max="12033" width="27" customWidth="1"/>
    <col min="12034" max="12034" width="17.83203125" bestFit="1" customWidth="1"/>
    <col min="12289" max="12289" width="27" customWidth="1"/>
    <col min="12290" max="12290" width="17.83203125" bestFit="1" customWidth="1"/>
    <col min="12545" max="12545" width="27" customWidth="1"/>
    <col min="12546" max="12546" width="17.83203125" bestFit="1" customWidth="1"/>
    <col min="12801" max="12801" width="27" customWidth="1"/>
    <col min="12802" max="12802" width="17.83203125" bestFit="1" customWidth="1"/>
    <col min="13057" max="13057" width="27" customWidth="1"/>
    <col min="13058" max="13058" width="17.83203125" bestFit="1" customWidth="1"/>
    <col min="13313" max="13313" width="27" customWidth="1"/>
    <col min="13314" max="13314" width="17.83203125" bestFit="1" customWidth="1"/>
    <col min="13569" max="13569" width="27" customWidth="1"/>
    <col min="13570" max="13570" width="17.83203125" bestFit="1" customWidth="1"/>
    <col min="13825" max="13825" width="27" customWidth="1"/>
    <col min="13826" max="13826" width="17.83203125" bestFit="1" customWidth="1"/>
    <col min="14081" max="14081" width="27" customWidth="1"/>
    <col min="14082" max="14082" width="17.83203125" bestFit="1" customWidth="1"/>
    <col min="14337" max="14337" width="27" customWidth="1"/>
    <col min="14338" max="14338" width="17.83203125" bestFit="1" customWidth="1"/>
    <col min="14593" max="14593" width="27" customWidth="1"/>
    <col min="14594" max="14594" width="17.83203125" bestFit="1" customWidth="1"/>
    <col min="14849" max="14849" width="27" customWidth="1"/>
    <col min="14850" max="14850" width="17.83203125" bestFit="1" customWidth="1"/>
    <col min="15105" max="15105" width="27" customWidth="1"/>
    <col min="15106" max="15106" width="17.83203125" bestFit="1" customWidth="1"/>
    <col min="15361" max="15361" width="27" customWidth="1"/>
    <col min="15362" max="15362" width="17.83203125" bestFit="1" customWidth="1"/>
    <col min="15617" max="15617" width="27" customWidth="1"/>
    <col min="15618" max="15618" width="17.83203125" bestFit="1" customWidth="1"/>
    <col min="15873" max="15873" width="27" customWidth="1"/>
    <col min="15874" max="15874" width="17.83203125" bestFit="1" customWidth="1"/>
    <col min="16129" max="16129" width="27" customWidth="1"/>
    <col min="16130" max="16130" width="17.83203125" bestFit="1" customWidth="1"/>
  </cols>
  <sheetData>
    <row r="1" spans="1:7" ht="12.75" customHeight="1" x14ac:dyDescent="0.15">
      <c r="A1" s="568"/>
      <c r="B1" s="568"/>
    </row>
    <row r="2" spans="1:7" ht="12.75" customHeight="1" x14ac:dyDescent="0.15">
      <c r="A2" s="568"/>
      <c r="B2" s="568"/>
    </row>
    <row r="3" spans="1:7" ht="12.75" customHeight="1" x14ac:dyDescent="0.15">
      <c r="A3" s="568"/>
      <c r="B3" s="568"/>
    </row>
    <row r="4" spans="1:7" ht="12.75" customHeight="1" x14ac:dyDescent="0.15">
      <c r="A4" s="568"/>
      <c r="B4" s="568"/>
    </row>
    <row r="5" spans="1:7" ht="12.75" x14ac:dyDescent="0.2">
      <c r="A5" s="569" t="s">
        <v>310</v>
      </c>
      <c r="B5" s="568"/>
    </row>
    <row r="6" spans="1:7" x14ac:dyDescent="0.15">
      <c r="A6" s="568"/>
      <c r="B6" s="568"/>
    </row>
    <row r="7" spans="1:7" ht="12.75" x14ac:dyDescent="0.2">
      <c r="A7" s="570" t="s">
        <v>311</v>
      </c>
      <c r="B7" s="570"/>
      <c r="C7" s="570"/>
      <c r="D7" s="570"/>
      <c r="E7" s="570"/>
      <c r="F7" s="570"/>
      <c r="G7" s="570"/>
    </row>
    <row r="8" spans="1:7" x14ac:dyDescent="0.15">
      <c r="A8" s="568"/>
      <c r="B8" s="568"/>
    </row>
    <row r="9" spans="1:7" ht="12.75" x14ac:dyDescent="0.2">
      <c r="A9" s="571" t="s">
        <v>315</v>
      </c>
      <c r="B9" s="568"/>
    </row>
    <row r="10" spans="1:7" ht="12.75" x14ac:dyDescent="0.2">
      <c r="A10" s="572" t="s">
        <v>316</v>
      </c>
      <c r="B10" s="568"/>
    </row>
    <row r="11" spans="1:7" ht="12.75" x14ac:dyDescent="0.2">
      <c r="A11" s="572"/>
      <c r="B11" s="568"/>
    </row>
    <row r="12" spans="1:7" ht="12.75" x14ac:dyDescent="0.2">
      <c r="A12" s="572"/>
      <c r="B12" s="568"/>
    </row>
    <row r="13" spans="1:7" ht="12.75" x14ac:dyDescent="0.2">
      <c r="A13" s="572"/>
      <c r="B13" s="568"/>
    </row>
    <row r="14" spans="1:7" ht="12.75" x14ac:dyDescent="0.2">
      <c r="A14" s="572"/>
      <c r="B14" s="568"/>
    </row>
    <row r="15" spans="1:7" ht="12.75" x14ac:dyDescent="0.2">
      <c r="A15" s="572"/>
      <c r="B15" s="568"/>
    </row>
    <row r="16" spans="1:7" ht="12.75" x14ac:dyDescent="0.2">
      <c r="A16" s="572"/>
      <c r="B16" s="568"/>
    </row>
    <row r="17" spans="1:2" ht="12.75" x14ac:dyDescent="0.2">
      <c r="A17" s="572"/>
      <c r="B17" s="568"/>
    </row>
    <row r="18" spans="1:2" ht="12.75" x14ac:dyDescent="0.2">
      <c r="A18" s="572" t="s">
        <v>312</v>
      </c>
      <c r="B18" s="568"/>
    </row>
    <row r="19" spans="1:2" x14ac:dyDescent="0.15">
      <c r="A19" s="568"/>
      <c r="B19" s="568"/>
    </row>
    <row r="20" spans="1:2" ht="11.25" x14ac:dyDescent="0.2">
      <c r="A20" s="573" t="s">
        <v>313</v>
      </c>
      <c r="B20" s="574">
        <v>43236</v>
      </c>
    </row>
    <row r="21" spans="1:2" ht="11.25" hidden="1" x14ac:dyDescent="0.2">
      <c r="A21" s="575" t="s">
        <v>314</v>
      </c>
      <c r="B21" s="576"/>
    </row>
    <row r="22" spans="1:2" x14ac:dyDescent="0.15">
      <c r="A22" s="568"/>
      <c r="B22" s="577"/>
    </row>
    <row r="23" spans="1:2" x14ac:dyDescent="0.15">
      <c r="A23" s="568"/>
      <c r="B23" s="568"/>
    </row>
  </sheetData>
  <mergeCells count="1">
    <mergeCell ref="A7:G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1025" r:id="rId3">
          <object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15</xdr:row>
                <xdr:rowOff>38100</xdr:rowOff>
              </to>
            </anchor>
          </objectPr>
        </oleObject>
      </mc:Choice>
      <mc:Fallback>
        <oleObject progId="Document" dvAspect="DVASPECT_ICON" shapeId="1025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7" zoomScale="140" zoomScaleNormal="140" workbookViewId="0">
      <selection activeCell="X26" sqref="X26"/>
    </sheetView>
  </sheetViews>
  <sheetFormatPr defaultColWidth="8.6640625" defaultRowHeight="11.25" customHeight="1" x14ac:dyDescent="0.15"/>
  <cols>
    <col min="1" max="1" width="20.33203125" style="332" customWidth="1"/>
    <col min="2" max="2" width="1.83203125" style="332" customWidth="1"/>
    <col min="3" max="3" width="10.83203125" style="332" customWidth="1"/>
    <col min="4" max="4" width="1.83203125" style="332" customWidth="1"/>
    <col min="5" max="5" width="11.83203125" style="332" customWidth="1"/>
    <col min="6" max="6" width="1.83203125" style="332" customWidth="1"/>
    <col min="7" max="7" width="7" style="332" customWidth="1"/>
    <col min="8" max="8" width="1.83203125" style="332" customWidth="1"/>
    <col min="9" max="9" width="7" style="332" customWidth="1"/>
    <col min="10" max="10" width="1.83203125" style="332" customWidth="1"/>
    <col min="11" max="11" width="10.83203125" style="332" customWidth="1"/>
    <col min="12" max="12" width="1.83203125" style="332" customWidth="1"/>
    <col min="13" max="13" width="11.83203125" style="332" customWidth="1"/>
    <col min="14" max="14" width="1.83203125" style="332" customWidth="1"/>
    <col min="15" max="15" width="7" style="332" customWidth="1"/>
    <col min="16" max="16" width="1.83203125" style="332" customWidth="1"/>
    <col min="17" max="17" width="7" style="332" customWidth="1"/>
    <col min="18" max="18" width="1.83203125" style="332" customWidth="1"/>
    <col min="19" max="19" width="9.5" style="332" customWidth="1"/>
    <col min="20" max="20" width="1.83203125" style="332" customWidth="1"/>
    <col min="21" max="21" width="10.6640625" style="332" customWidth="1"/>
    <col min="22" max="22" width="7.33203125" style="332" customWidth="1"/>
    <col min="23" max="242" width="10.6640625" style="332" customWidth="1"/>
    <col min="243" max="243" width="28.33203125" style="332" customWidth="1"/>
    <col min="244" max="244" width="1.83203125" style="332" customWidth="1"/>
    <col min="245" max="245" width="8.6640625" style="332" customWidth="1"/>
    <col min="246" max="246" width="1.83203125" style="332" customWidth="1"/>
    <col min="247" max="247" width="8.6640625" style="332" bestFit="1" customWidth="1"/>
    <col min="248" max="248" width="1.83203125" style="332" customWidth="1"/>
    <col min="249" max="16384" width="8.6640625" style="332"/>
  </cols>
  <sheetData>
    <row r="1" spans="1:22" ht="11.25" customHeight="1" x14ac:dyDescent="0.15">
      <c r="A1" s="542" t="s">
        <v>162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490"/>
      <c r="O1" s="490"/>
      <c r="P1" s="490"/>
      <c r="Q1" s="490"/>
      <c r="R1" s="490"/>
      <c r="S1" s="490"/>
      <c r="T1" s="490"/>
      <c r="U1" s="490"/>
    </row>
    <row r="2" spans="1:22" ht="11.25" customHeight="1" x14ac:dyDescent="0.15">
      <c r="A2" s="542" t="s">
        <v>230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490"/>
      <c r="O2" s="490"/>
      <c r="P2" s="490"/>
      <c r="Q2" s="490"/>
      <c r="R2" s="490"/>
      <c r="S2" s="490"/>
      <c r="T2" s="490"/>
      <c r="U2" s="490"/>
    </row>
    <row r="3" spans="1:22" ht="11.25" customHeight="1" x14ac:dyDescent="0.2">
      <c r="A3" s="553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469"/>
      <c r="O3" s="469"/>
      <c r="P3" s="469"/>
      <c r="Q3" s="469"/>
      <c r="R3" s="469"/>
      <c r="S3" s="469"/>
      <c r="T3" s="469"/>
      <c r="U3" s="469"/>
    </row>
    <row r="4" spans="1:22" ht="11.25" customHeight="1" x14ac:dyDescent="0.15">
      <c r="A4" s="542" t="s">
        <v>246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490"/>
      <c r="O4" s="490"/>
      <c r="P4" s="490"/>
      <c r="Q4" s="490"/>
      <c r="R4" s="490"/>
      <c r="S4" s="490"/>
      <c r="T4" s="490"/>
      <c r="U4" s="490"/>
    </row>
    <row r="5" spans="1:22" ht="11.25" customHeight="1" x14ac:dyDescent="0.2">
      <c r="A5" s="554"/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472"/>
      <c r="O5" s="472"/>
      <c r="P5" s="472"/>
      <c r="Q5" s="472"/>
      <c r="R5" s="472"/>
      <c r="S5" s="472"/>
      <c r="T5" s="472"/>
      <c r="U5" s="472"/>
    </row>
    <row r="6" spans="1:22" ht="11.25" customHeight="1" x14ac:dyDescent="0.2">
      <c r="A6" s="265"/>
      <c r="B6" s="264"/>
      <c r="C6" s="544" t="s">
        <v>128</v>
      </c>
      <c r="D6" s="544"/>
      <c r="E6" s="544"/>
      <c r="F6" s="550"/>
      <c r="G6" s="550"/>
      <c r="H6" s="550"/>
      <c r="I6" s="550"/>
      <c r="J6" s="265"/>
      <c r="K6" s="544" t="s">
        <v>178</v>
      </c>
      <c r="L6" s="544"/>
      <c r="M6" s="544"/>
      <c r="N6" s="550"/>
      <c r="O6" s="550"/>
      <c r="P6" s="550"/>
      <c r="Q6" s="550"/>
      <c r="R6" s="333"/>
      <c r="S6" s="333"/>
      <c r="T6" s="333"/>
      <c r="U6" s="333"/>
    </row>
    <row r="7" spans="1:22" ht="11.25" customHeight="1" x14ac:dyDescent="0.2">
      <c r="A7" s="263"/>
      <c r="B7" s="262"/>
      <c r="C7" s="334" t="s">
        <v>163</v>
      </c>
      <c r="D7" s="261"/>
      <c r="E7" s="261" t="s">
        <v>218</v>
      </c>
      <c r="F7" s="263"/>
      <c r="G7" s="263"/>
      <c r="H7" s="263"/>
      <c r="I7" s="263"/>
      <c r="J7" s="263"/>
      <c r="K7" s="334" t="s">
        <v>163</v>
      </c>
      <c r="L7" s="261"/>
      <c r="M7" s="261" t="s">
        <v>218</v>
      </c>
      <c r="S7" s="551" t="s">
        <v>247</v>
      </c>
      <c r="T7" s="552"/>
      <c r="U7" s="552"/>
    </row>
    <row r="8" spans="1:22" ht="12.6" customHeight="1" x14ac:dyDescent="0.2">
      <c r="A8" s="260" t="s">
        <v>164</v>
      </c>
      <c r="B8" s="259"/>
      <c r="C8" s="421" t="s">
        <v>165</v>
      </c>
      <c r="D8" s="259"/>
      <c r="E8" s="260" t="s">
        <v>202</v>
      </c>
      <c r="F8" s="258"/>
      <c r="G8" s="421" t="s">
        <v>166</v>
      </c>
      <c r="H8" s="258"/>
      <c r="I8" s="421" t="s">
        <v>167</v>
      </c>
      <c r="J8" s="335"/>
      <c r="K8" s="421" t="s">
        <v>165</v>
      </c>
      <c r="L8" s="259"/>
      <c r="M8" s="260" t="s">
        <v>202</v>
      </c>
      <c r="N8" s="293"/>
      <c r="O8" s="421" t="s">
        <v>166</v>
      </c>
      <c r="P8" s="293"/>
      <c r="Q8" s="421" t="s">
        <v>167</v>
      </c>
      <c r="R8" s="293"/>
      <c r="S8" s="416" t="s">
        <v>67</v>
      </c>
      <c r="T8" s="293"/>
      <c r="U8" s="416" t="s">
        <v>248</v>
      </c>
    </row>
    <row r="9" spans="1:22" ht="11.25" customHeight="1" x14ac:dyDescent="0.2">
      <c r="A9" s="336" t="s">
        <v>168</v>
      </c>
      <c r="B9" s="262"/>
      <c r="C9" s="337">
        <v>774</v>
      </c>
      <c r="D9" s="97"/>
      <c r="E9" s="337">
        <v>7.6894814969999992</v>
      </c>
      <c r="F9" s="338"/>
      <c r="G9" s="339">
        <v>755</v>
      </c>
      <c r="H9" s="340"/>
      <c r="I9" s="339">
        <v>3</v>
      </c>
      <c r="J9" s="257"/>
      <c r="K9" s="341">
        <v>817</v>
      </c>
      <c r="L9" s="283"/>
      <c r="M9" s="371">
        <v>7.1310184110000003</v>
      </c>
      <c r="O9" s="341">
        <v>810</v>
      </c>
      <c r="P9" s="340"/>
      <c r="Q9" s="341">
        <v>3</v>
      </c>
      <c r="R9" s="338"/>
      <c r="S9" s="341">
        <v>54000</v>
      </c>
      <c r="T9" s="338"/>
      <c r="U9" s="341">
        <v>24000</v>
      </c>
      <c r="V9" s="368"/>
    </row>
    <row r="10" spans="1:22" ht="11.25" customHeight="1" x14ac:dyDescent="0.2">
      <c r="A10" s="342" t="s">
        <v>47</v>
      </c>
      <c r="B10" s="256"/>
      <c r="C10" s="337">
        <v>385</v>
      </c>
      <c r="D10" s="369"/>
      <c r="E10" s="337">
        <v>50.046130584000004</v>
      </c>
      <c r="F10" s="338"/>
      <c r="G10" s="339">
        <v>344</v>
      </c>
      <c r="H10" s="338"/>
      <c r="I10" s="343" t="s">
        <v>13</v>
      </c>
      <c r="J10" s="167"/>
      <c r="K10" s="341">
        <v>397</v>
      </c>
      <c r="L10" s="283"/>
      <c r="M10" s="371">
        <v>48.628744740000002</v>
      </c>
      <c r="O10" s="341">
        <v>366</v>
      </c>
      <c r="P10" s="338"/>
      <c r="Q10" s="344" t="s">
        <v>13</v>
      </c>
      <c r="R10" s="338"/>
      <c r="S10" s="341">
        <v>23000</v>
      </c>
      <c r="T10" s="338"/>
      <c r="U10" s="341">
        <v>12000</v>
      </c>
      <c r="V10" s="368"/>
    </row>
    <row r="11" spans="1:22" ht="11.25" customHeight="1" x14ac:dyDescent="0.2">
      <c r="A11" s="342" t="s">
        <v>33</v>
      </c>
      <c r="B11" s="256"/>
      <c r="C11" s="337">
        <v>44</v>
      </c>
      <c r="D11" s="97"/>
      <c r="E11" s="337">
        <v>12.74735235</v>
      </c>
      <c r="F11" s="338"/>
      <c r="G11" s="339">
        <v>40</v>
      </c>
      <c r="H11" s="338"/>
      <c r="I11" s="339">
        <v>9</v>
      </c>
      <c r="J11" s="167"/>
      <c r="K11" s="341">
        <v>46</v>
      </c>
      <c r="L11" s="283"/>
      <c r="M11" s="371">
        <v>14.253316128000002</v>
      </c>
      <c r="O11" s="341">
        <v>37</v>
      </c>
      <c r="P11" s="338"/>
      <c r="Q11" s="341">
        <v>7</v>
      </c>
      <c r="R11" s="338"/>
      <c r="S11" s="341">
        <v>6300</v>
      </c>
      <c r="T11" s="338"/>
      <c r="U11" s="341">
        <v>2300</v>
      </c>
      <c r="V11" s="368"/>
    </row>
    <row r="12" spans="1:22" ht="11.25" customHeight="1" x14ac:dyDescent="0.2">
      <c r="A12" s="336" t="s">
        <v>66</v>
      </c>
      <c r="B12" s="256"/>
      <c r="C12" s="337">
        <v>410</v>
      </c>
      <c r="D12" s="97"/>
      <c r="E12" s="337">
        <v>1270</v>
      </c>
      <c r="F12" s="338"/>
      <c r="G12" s="343" t="s">
        <v>13</v>
      </c>
      <c r="H12" s="338"/>
      <c r="I12" s="339">
        <v>932</v>
      </c>
      <c r="J12" s="197"/>
      <c r="K12" s="341">
        <v>375</v>
      </c>
      <c r="L12" s="345" t="s">
        <v>146</v>
      </c>
      <c r="M12" s="371">
        <v>1320</v>
      </c>
      <c r="O12" s="344" t="s">
        <v>13</v>
      </c>
      <c r="P12" s="338"/>
      <c r="Q12" s="341">
        <v>953</v>
      </c>
      <c r="R12" s="338"/>
      <c r="S12" s="341">
        <v>23000</v>
      </c>
      <c r="T12" s="338"/>
      <c r="U12" s="341">
        <v>7200</v>
      </c>
      <c r="V12" s="368"/>
    </row>
    <row r="13" spans="1:22" ht="11.25" customHeight="1" x14ac:dyDescent="0.2">
      <c r="A13" s="342" t="s">
        <v>95</v>
      </c>
      <c r="B13" s="256"/>
      <c r="C13" s="343" t="s">
        <v>13</v>
      </c>
      <c r="D13" s="97"/>
      <c r="E13" s="337">
        <v>50.930871003</v>
      </c>
      <c r="F13" s="338"/>
      <c r="G13" s="343" t="s">
        <v>13</v>
      </c>
      <c r="H13" s="338"/>
      <c r="I13" s="339">
        <v>43</v>
      </c>
      <c r="J13" s="167"/>
      <c r="K13" s="344" t="s">
        <v>13</v>
      </c>
      <c r="L13" s="285"/>
      <c r="M13" s="371">
        <v>50.096442240000002</v>
      </c>
      <c r="O13" s="344" t="s">
        <v>13</v>
      </c>
      <c r="P13" s="338"/>
      <c r="Q13" s="341">
        <v>41</v>
      </c>
      <c r="R13" s="338"/>
      <c r="S13" s="341" t="s">
        <v>119</v>
      </c>
      <c r="T13" s="338"/>
      <c r="U13" s="341" t="s">
        <v>119</v>
      </c>
      <c r="V13" s="368"/>
    </row>
    <row r="14" spans="1:22" ht="11.25" customHeight="1" x14ac:dyDescent="0.2">
      <c r="A14" s="342" t="s">
        <v>169</v>
      </c>
      <c r="B14" s="256"/>
      <c r="C14" s="337">
        <v>129</v>
      </c>
      <c r="D14" s="97"/>
      <c r="E14" s="337">
        <v>127.93718250000001</v>
      </c>
      <c r="F14" s="338"/>
      <c r="G14" s="339">
        <v>10</v>
      </c>
      <c r="H14" s="338"/>
      <c r="I14" s="339">
        <v>7</v>
      </c>
      <c r="J14" s="167"/>
      <c r="K14" s="341">
        <v>156</v>
      </c>
      <c r="L14" s="283"/>
      <c r="M14" s="371">
        <v>75.575208930000002</v>
      </c>
      <c r="O14" s="341">
        <v>4</v>
      </c>
      <c r="P14" s="338"/>
      <c r="Q14" s="344" t="s">
        <v>13</v>
      </c>
      <c r="R14" s="338"/>
      <c r="S14" s="341">
        <v>8100</v>
      </c>
      <c r="T14" s="338"/>
      <c r="U14" s="341">
        <v>5200</v>
      </c>
      <c r="V14" s="368"/>
    </row>
    <row r="15" spans="1:22" ht="11.25" customHeight="1" x14ac:dyDescent="0.2">
      <c r="A15" s="342" t="s">
        <v>170</v>
      </c>
      <c r="B15" s="256"/>
      <c r="C15" s="337">
        <v>33</v>
      </c>
      <c r="D15" s="97"/>
      <c r="E15" s="337">
        <v>20.791804500000001</v>
      </c>
      <c r="F15" s="338"/>
      <c r="G15" s="343" t="s">
        <v>13</v>
      </c>
      <c r="H15" s="338"/>
      <c r="I15" s="343" t="s">
        <v>13</v>
      </c>
      <c r="J15" s="167"/>
      <c r="K15" s="341">
        <v>27</v>
      </c>
      <c r="L15" s="283"/>
      <c r="M15" s="371">
        <v>20.791804500000001</v>
      </c>
      <c r="O15" s="344" t="s">
        <v>13</v>
      </c>
      <c r="P15" s="338"/>
      <c r="Q15" s="344" t="s">
        <v>13</v>
      </c>
      <c r="R15" s="338"/>
      <c r="S15" s="341">
        <v>2700</v>
      </c>
      <c r="T15" s="338"/>
      <c r="U15" s="341">
        <v>1500</v>
      </c>
      <c r="V15" s="368"/>
    </row>
    <row r="16" spans="1:22" ht="11.25" customHeight="1" x14ac:dyDescent="0.2">
      <c r="A16" s="336" t="s">
        <v>64</v>
      </c>
      <c r="B16" s="256"/>
      <c r="C16" s="343" t="s">
        <v>13</v>
      </c>
      <c r="D16" s="97"/>
      <c r="E16" s="337">
        <v>145.81928396700002</v>
      </c>
      <c r="F16" s="338"/>
      <c r="G16" s="343" t="s">
        <v>13</v>
      </c>
      <c r="H16" s="338"/>
      <c r="I16" s="339">
        <v>136</v>
      </c>
      <c r="J16" s="167"/>
      <c r="K16" s="344" t="s">
        <v>13</v>
      </c>
      <c r="L16" s="283"/>
      <c r="M16" s="371">
        <v>150.96955464900003</v>
      </c>
      <c r="O16" s="344" t="s">
        <v>13</v>
      </c>
      <c r="P16" s="338"/>
      <c r="Q16" s="341">
        <v>131</v>
      </c>
      <c r="R16" s="338"/>
      <c r="S16" s="341">
        <v>40</v>
      </c>
      <c r="T16" s="338"/>
      <c r="U16" s="341">
        <v>24</v>
      </c>
      <c r="V16" s="368"/>
    </row>
    <row r="17" spans="1:22" ht="11.25" customHeight="1" x14ac:dyDescent="0.2">
      <c r="A17" s="346" t="s">
        <v>171</v>
      </c>
      <c r="B17" s="256"/>
      <c r="C17" s="337">
        <v>25</v>
      </c>
      <c r="D17" s="97"/>
      <c r="E17" s="337">
        <v>5.8230390779999999</v>
      </c>
      <c r="F17" s="338"/>
      <c r="G17" s="339">
        <v>15</v>
      </c>
      <c r="H17" s="338"/>
      <c r="I17" s="343" t="s">
        <v>13</v>
      </c>
      <c r="J17" s="167"/>
      <c r="K17" s="341">
        <v>21</v>
      </c>
      <c r="L17" s="283"/>
      <c r="M17" s="371">
        <v>5.7332277630000004</v>
      </c>
      <c r="O17" s="341">
        <v>15</v>
      </c>
      <c r="P17" s="338"/>
      <c r="Q17" s="344" t="s">
        <v>13</v>
      </c>
      <c r="R17" s="338"/>
      <c r="S17" s="341">
        <v>2500</v>
      </c>
      <c r="T17" s="338"/>
      <c r="U17" s="341">
        <v>900</v>
      </c>
      <c r="V17" s="368"/>
    </row>
    <row r="18" spans="1:22" ht="11.25" customHeight="1" x14ac:dyDescent="0.2">
      <c r="A18" s="346" t="s">
        <v>172</v>
      </c>
      <c r="B18" s="256"/>
      <c r="C18" s="337">
        <v>1</v>
      </c>
      <c r="D18" s="97"/>
      <c r="E18" s="337">
        <v>85.750210628999994</v>
      </c>
      <c r="F18" s="338"/>
      <c r="G18" s="343" t="s">
        <v>13</v>
      </c>
      <c r="H18" s="338"/>
      <c r="I18" s="337">
        <v>74</v>
      </c>
      <c r="J18" s="167"/>
      <c r="K18" s="344">
        <v>1</v>
      </c>
      <c r="L18" s="345"/>
      <c r="M18" s="371">
        <v>84.435699564000004</v>
      </c>
      <c r="O18" s="344" t="s">
        <v>13</v>
      </c>
      <c r="P18" s="338"/>
      <c r="Q18" s="344" t="s">
        <v>13</v>
      </c>
      <c r="R18" s="338"/>
      <c r="S18" s="341" t="s">
        <v>119</v>
      </c>
      <c r="T18" s="338"/>
      <c r="U18" s="341" t="s">
        <v>119</v>
      </c>
      <c r="V18" s="368"/>
    </row>
    <row r="19" spans="1:22" ht="11.25" customHeight="1" x14ac:dyDescent="0.2">
      <c r="A19" s="346" t="s">
        <v>173</v>
      </c>
      <c r="B19" s="256"/>
      <c r="C19" s="337">
        <v>102</v>
      </c>
      <c r="D19" s="97"/>
      <c r="E19" s="337">
        <v>102.27682971599999</v>
      </c>
      <c r="F19" s="338"/>
      <c r="G19" s="339">
        <v>23</v>
      </c>
      <c r="H19" s="338"/>
      <c r="I19" s="339">
        <v>10</v>
      </c>
      <c r="J19" s="167"/>
      <c r="K19" s="341">
        <v>101</v>
      </c>
      <c r="L19" s="283"/>
      <c r="M19" s="371">
        <v>100.436121618</v>
      </c>
      <c r="O19" s="341">
        <v>21</v>
      </c>
      <c r="P19" s="338"/>
      <c r="Q19" s="341">
        <v>8</v>
      </c>
      <c r="R19" s="338"/>
      <c r="S19" s="341">
        <v>25000</v>
      </c>
      <c r="T19" s="338"/>
      <c r="U19" s="341">
        <v>14000</v>
      </c>
      <c r="V19" s="368"/>
    </row>
    <row r="20" spans="1:22" ht="11.25" customHeight="1" x14ac:dyDescent="0.2">
      <c r="A20" s="346" t="s">
        <v>96</v>
      </c>
      <c r="B20" s="256"/>
      <c r="C20" s="337">
        <v>81</v>
      </c>
      <c r="D20" s="97"/>
      <c r="E20" s="337">
        <v>10.250597793000001</v>
      </c>
      <c r="F20" s="338"/>
      <c r="G20" s="339">
        <v>67</v>
      </c>
      <c r="H20" s="338"/>
      <c r="I20" s="343" t="s">
        <v>13</v>
      </c>
      <c r="J20" s="167"/>
      <c r="K20" s="341">
        <v>73</v>
      </c>
      <c r="L20" s="283"/>
      <c r="M20" s="371">
        <v>9.5234597160000014</v>
      </c>
      <c r="O20" s="341">
        <v>42</v>
      </c>
      <c r="P20" s="338"/>
      <c r="Q20" s="344">
        <v>1</v>
      </c>
      <c r="R20" s="338"/>
      <c r="S20" s="341">
        <v>1000</v>
      </c>
      <c r="T20" s="338"/>
      <c r="U20" s="341">
        <v>650</v>
      </c>
      <c r="V20" s="368"/>
    </row>
    <row r="21" spans="1:22" ht="11.25" customHeight="1" x14ac:dyDescent="0.2">
      <c r="A21" s="346" t="s">
        <v>50</v>
      </c>
      <c r="B21" s="256"/>
      <c r="C21" s="337">
        <v>27</v>
      </c>
      <c r="D21" s="369"/>
      <c r="E21" s="337">
        <v>5.1568024139999995</v>
      </c>
      <c r="F21" s="338"/>
      <c r="G21" s="339">
        <v>24</v>
      </c>
      <c r="H21" s="338"/>
      <c r="I21" s="343" t="s">
        <v>13</v>
      </c>
      <c r="J21" s="167"/>
      <c r="K21" s="341">
        <v>25</v>
      </c>
      <c r="L21" s="283"/>
      <c r="M21" s="371">
        <v>5.5405416689999996</v>
      </c>
      <c r="O21" s="341">
        <v>20</v>
      </c>
      <c r="P21" s="338"/>
      <c r="Q21" s="344" t="s">
        <v>13</v>
      </c>
      <c r="R21" s="338"/>
      <c r="S21" s="341">
        <v>3500</v>
      </c>
      <c r="T21" s="338"/>
      <c r="U21" s="341">
        <v>2200</v>
      </c>
      <c r="V21" s="368"/>
    </row>
    <row r="22" spans="1:22" ht="11.25" customHeight="1" x14ac:dyDescent="0.2">
      <c r="A22" s="346" t="s">
        <v>174</v>
      </c>
      <c r="B22" s="256"/>
      <c r="C22" s="337">
        <v>68</v>
      </c>
      <c r="D22" s="97"/>
      <c r="E22" s="337">
        <v>39.234481191</v>
      </c>
      <c r="F22" s="338"/>
      <c r="G22" s="339">
        <v>41</v>
      </c>
      <c r="H22" s="338"/>
      <c r="I22" s="339">
        <v>3</v>
      </c>
      <c r="J22" s="167"/>
      <c r="K22" s="341">
        <v>67</v>
      </c>
      <c r="L22" s="283"/>
      <c r="M22" s="371">
        <v>44.618261292000007</v>
      </c>
      <c r="O22" s="344" t="s">
        <v>13</v>
      </c>
      <c r="P22" s="338"/>
      <c r="Q22" s="344" t="s">
        <v>13</v>
      </c>
      <c r="R22" s="338"/>
      <c r="S22" s="341">
        <v>6500</v>
      </c>
      <c r="T22" s="338"/>
      <c r="U22" s="341">
        <v>2300</v>
      </c>
      <c r="V22" s="368"/>
    </row>
    <row r="23" spans="1:22" ht="11.25" customHeight="1" x14ac:dyDescent="0.2">
      <c r="A23" s="342" t="s">
        <v>175</v>
      </c>
      <c r="B23" s="256"/>
      <c r="C23" s="337">
        <v>56</v>
      </c>
      <c r="D23" s="97"/>
      <c r="E23" s="337">
        <v>47.640229520999995</v>
      </c>
      <c r="F23" s="338"/>
      <c r="G23" s="337">
        <v>12</v>
      </c>
      <c r="H23" s="338"/>
      <c r="I23" s="337">
        <v>5</v>
      </c>
      <c r="J23" s="167"/>
      <c r="K23" s="341">
        <v>46</v>
      </c>
      <c r="L23" s="283"/>
      <c r="M23" s="371">
        <v>54.444626606999996</v>
      </c>
      <c r="O23" s="341">
        <v>8</v>
      </c>
      <c r="P23" s="338"/>
      <c r="Q23" s="341">
        <v>5</v>
      </c>
      <c r="R23" s="338"/>
      <c r="S23" s="341">
        <v>12000</v>
      </c>
      <c r="T23" s="338"/>
      <c r="U23" s="341">
        <v>3500</v>
      </c>
      <c r="V23" s="368"/>
    </row>
    <row r="24" spans="1:22" ht="11.25" customHeight="1" x14ac:dyDescent="0.2">
      <c r="A24" s="336" t="s">
        <v>34</v>
      </c>
      <c r="B24" s="256"/>
      <c r="C24" s="337">
        <v>151.94300000000021</v>
      </c>
      <c r="D24" s="97"/>
      <c r="E24" s="337">
        <v>201.85906455899931</v>
      </c>
      <c r="F24" s="338"/>
      <c r="G24" s="337">
        <v>81</v>
      </c>
      <c r="H24" s="338"/>
      <c r="I24" s="337">
        <v>145</v>
      </c>
      <c r="J24" s="287"/>
      <c r="K24" s="337">
        <v>129.529</v>
      </c>
      <c r="L24" s="283"/>
      <c r="M24" s="337">
        <v>257.16826785900025</v>
      </c>
      <c r="O24" s="341">
        <v>54</v>
      </c>
      <c r="P24" s="338"/>
      <c r="Q24" s="341">
        <v>156</v>
      </c>
      <c r="R24" s="338"/>
      <c r="S24" s="341">
        <v>18000</v>
      </c>
      <c r="T24" s="338"/>
      <c r="U24" s="341">
        <v>9500</v>
      </c>
      <c r="V24" s="367"/>
    </row>
    <row r="25" spans="1:22" ht="11.25" customHeight="1" x14ac:dyDescent="0.2">
      <c r="A25" s="255" t="s">
        <v>21</v>
      </c>
      <c r="B25" s="254"/>
      <c r="C25" s="347">
        <v>2290</v>
      </c>
      <c r="D25" s="372"/>
      <c r="E25" s="347">
        <v>2180</v>
      </c>
      <c r="F25" s="348"/>
      <c r="G25" s="347">
        <v>1410</v>
      </c>
      <c r="H25" s="348"/>
      <c r="I25" s="347">
        <v>1370</v>
      </c>
      <c r="J25" s="176"/>
      <c r="K25" s="349">
        <v>2280</v>
      </c>
      <c r="L25" s="373"/>
      <c r="M25" s="374">
        <v>2250</v>
      </c>
      <c r="N25" s="350"/>
      <c r="O25" s="349">
        <v>1360</v>
      </c>
      <c r="P25" s="348"/>
      <c r="Q25" s="349">
        <v>1310</v>
      </c>
      <c r="R25" s="351"/>
      <c r="S25" s="349">
        <v>190000</v>
      </c>
      <c r="T25" s="348"/>
      <c r="U25" s="349">
        <v>85000</v>
      </c>
      <c r="V25" s="368"/>
    </row>
    <row r="26" spans="1:22" ht="11.25" customHeight="1" x14ac:dyDescent="0.15">
      <c r="A26" s="539" t="s">
        <v>219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47"/>
      <c r="O26" s="547"/>
      <c r="P26" s="547"/>
      <c r="Q26" s="547"/>
      <c r="R26" s="547"/>
      <c r="S26" s="547"/>
      <c r="T26" s="547"/>
      <c r="U26" s="547"/>
      <c r="V26" s="367"/>
    </row>
    <row r="27" spans="1:22" ht="11.25" customHeight="1" x14ac:dyDescent="0.15">
      <c r="A27" s="548" t="s">
        <v>249</v>
      </c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</row>
    <row r="28" spans="1:22" ht="11.25" customHeight="1" x14ac:dyDescent="0.15">
      <c r="A28" s="483" t="s">
        <v>231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</row>
    <row r="29" spans="1:22" ht="11.25" customHeight="1" x14ac:dyDescent="0.15">
      <c r="A29" s="483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</row>
    <row r="30" spans="1:22" ht="11.25" customHeight="1" x14ac:dyDescent="0.15">
      <c r="A30" s="549" t="s">
        <v>250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484"/>
      <c r="P30" s="484"/>
      <c r="Q30" s="484"/>
      <c r="R30" s="484"/>
      <c r="S30" s="484"/>
      <c r="T30" s="484"/>
      <c r="U30" s="484"/>
    </row>
    <row r="33" spans="9:9" ht="11.25" customHeight="1" x14ac:dyDescent="0.15">
      <c r="I33" s="352"/>
    </row>
    <row r="34" spans="9:9" ht="11.25" customHeight="1" x14ac:dyDescent="0.15">
      <c r="I34" s="353"/>
    </row>
  </sheetData>
  <mergeCells count="13">
    <mergeCell ref="A1:U1"/>
    <mergeCell ref="A2:U2"/>
    <mergeCell ref="A4:U4"/>
    <mergeCell ref="A3:U3"/>
    <mergeCell ref="A5:U5"/>
    <mergeCell ref="A26:U26"/>
    <mergeCell ref="A27:U27"/>
    <mergeCell ref="A28:U28"/>
    <mergeCell ref="A30:U30"/>
    <mergeCell ref="C6:I6"/>
    <mergeCell ref="K6:Q6"/>
    <mergeCell ref="S7:U7"/>
    <mergeCell ref="A29:U29"/>
  </mergeCells>
  <pageMargins left="0.5" right="0.5" top="0.5" bottom="0.7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140" zoomScaleNormal="140" workbookViewId="0">
      <selection activeCell="Y13" sqref="Y13"/>
    </sheetView>
  </sheetViews>
  <sheetFormatPr defaultRowHeight="10.5" x14ac:dyDescent="0.15"/>
  <cols>
    <col min="1" max="1" width="16.33203125" style="422" customWidth="1"/>
    <col min="2" max="2" width="1.83203125" style="422" customWidth="1"/>
    <col min="3" max="3" width="9.5" style="422" customWidth="1"/>
    <col min="4" max="4" width="1.6640625" style="422" bestFit="1" customWidth="1"/>
    <col min="5" max="5" width="9.5" style="422" customWidth="1"/>
    <col min="6" max="6" width="1.6640625" style="422" bestFit="1" customWidth="1"/>
    <col min="7" max="7" width="9.5" style="422" customWidth="1"/>
    <col min="8" max="8" width="1.6640625" style="422" bestFit="1" customWidth="1"/>
    <col min="9" max="9" width="9.5" style="422" customWidth="1"/>
    <col min="10" max="10" width="1.6640625" style="422" bestFit="1" customWidth="1"/>
    <col min="11" max="11" width="9.5" style="422" customWidth="1"/>
    <col min="12" max="13" width="1.83203125" style="422" customWidth="1"/>
    <col min="14" max="14" width="9.5" style="422" customWidth="1"/>
    <col min="15" max="15" width="1.6640625" style="422" bestFit="1" customWidth="1"/>
    <col min="16" max="16" width="9.5" style="422" customWidth="1"/>
    <col min="17" max="17" width="1.83203125" style="422" bestFit="1" customWidth="1"/>
    <col min="18" max="18" width="9.5" style="422" customWidth="1"/>
    <col min="19" max="19" width="1.6640625" style="422" bestFit="1" customWidth="1"/>
    <col min="20" max="20" width="9.5" style="422" customWidth="1"/>
    <col min="21" max="21" width="1.6640625" style="422" bestFit="1" customWidth="1"/>
    <col min="22" max="22" width="9.5" style="422" customWidth="1"/>
    <col min="23" max="23" width="1.6640625" style="422" customWidth="1"/>
    <col min="24" max="16384" width="9.33203125" style="422"/>
  </cols>
  <sheetData>
    <row r="1" spans="1:23" s="426" customFormat="1" ht="11.25" customHeight="1" x14ac:dyDescent="0.15">
      <c r="A1" s="488" t="s">
        <v>253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</row>
    <row r="2" spans="1:23" s="426" customFormat="1" ht="11.25" customHeight="1" x14ac:dyDescent="0.15">
      <c r="A2" s="488" t="s">
        <v>254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</row>
    <row r="3" spans="1:23" s="426" customFormat="1" ht="11.25" customHeight="1" x14ac:dyDescent="0.15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</row>
    <row r="4" spans="1:23" s="426" customFormat="1" ht="11.25" customHeight="1" x14ac:dyDescent="0.15">
      <c r="A4" s="559" t="s">
        <v>24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</row>
    <row r="5" spans="1:23" s="426" customFormat="1" ht="11.25" customHeight="1" x14ac:dyDescent="0.15">
      <c r="A5" s="560"/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</row>
    <row r="6" spans="1:23" s="426" customFormat="1" ht="11.25" customHeight="1" x14ac:dyDescent="0.15">
      <c r="A6" s="427"/>
      <c r="B6" s="427"/>
      <c r="C6" s="562" t="s">
        <v>255</v>
      </c>
      <c r="D6" s="563"/>
      <c r="E6" s="563"/>
      <c r="F6" s="563"/>
      <c r="G6" s="563"/>
      <c r="H6" s="563"/>
      <c r="I6" s="563"/>
      <c r="J6" s="563"/>
      <c r="K6" s="563"/>
      <c r="L6" s="563"/>
      <c r="M6" s="427"/>
      <c r="N6" s="562" t="s">
        <v>248</v>
      </c>
      <c r="O6" s="563"/>
      <c r="P6" s="563"/>
      <c r="Q6" s="563"/>
      <c r="R6" s="563"/>
      <c r="S6" s="563"/>
      <c r="T6" s="563"/>
      <c r="U6" s="563"/>
      <c r="V6" s="563"/>
      <c r="W6" s="563"/>
    </row>
    <row r="7" spans="1:23" s="426" customFormat="1" ht="11.25" customHeight="1" x14ac:dyDescent="0.15">
      <c r="A7" s="428" t="s">
        <v>164</v>
      </c>
      <c r="B7" s="429"/>
      <c r="C7" s="430" t="s">
        <v>256</v>
      </c>
      <c r="D7" s="431"/>
      <c r="E7" s="430" t="s">
        <v>257</v>
      </c>
      <c r="F7" s="431"/>
      <c r="G7" s="430" t="s">
        <v>258</v>
      </c>
      <c r="H7" s="431"/>
      <c r="I7" s="430" t="s">
        <v>128</v>
      </c>
      <c r="J7" s="431"/>
      <c r="K7" s="430" t="s">
        <v>259</v>
      </c>
      <c r="L7" s="431"/>
      <c r="M7" s="431"/>
      <c r="N7" s="430" t="s">
        <v>256</v>
      </c>
      <c r="O7" s="431"/>
      <c r="P7" s="430" t="s">
        <v>257</v>
      </c>
      <c r="Q7" s="431"/>
      <c r="R7" s="430" t="s">
        <v>258</v>
      </c>
      <c r="S7" s="431"/>
      <c r="T7" s="430" t="s">
        <v>128</v>
      </c>
      <c r="U7" s="431"/>
      <c r="V7" s="430" t="s">
        <v>259</v>
      </c>
      <c r="W7" s="431"/>
    </row>
    <row r="8" spans="1:23" s="426" customFormat="1" ht="11.25" customHeight="1" x14ac:dyDescent="0.15">
      <c r="A8" s="432" t="s">
        <v>260</v>
      </c>
      <c r="B8" s="433"/>
      <c r="C8" s="179">
        <v>1320</v>
      </c>
      <c r="D8" s="434"/>
      <c r="E8" s="179">
        <v>1784</v>
      </c>
      <c r="F8" s="434"/>
      <c r="G8" s="179">
        <v>1067</v>
      </c>
      <c r="H8" s="434"/>
      <c r="I8" s="179">
        <v>911</v>
      </c>
      <c r="J8" s="434" t="s">
        <v>261</v>
      </c>
      <c r="K8" s="179">
        <v>911</v>
      </c>
      <c r="L8" s="435"/>
      <c r="M8" s="434"/>
      <c r="N8" s="179">
        <v>693</v>
      </c>
      <c r="O8" s="434"/>
      <c r="P8" s="179">
        <v>937</v>
      </c>
      <c r="Q8" s="434"/>
      <c r="R8" s="179">
        <v>560</v>
      </c>
      <c r="S8" s="434"/>
      <c r="T8" s="179">
        <v>478</v>
      </c>
      <c r="U8" s="436"/>
      <c r="V8" s="179">
        <v>478.21996146103442</v>
      </c>
      <c r="W8" s="436"/>
    </row>
    <row r="9" spans="1:23" s="426" customFormat="1" ht="12" customHeight="1" x14ac:dyDescent="0.15">
      <c r="A9" s="437" t="s">
        <v>168</v>
      </c>
      <c r="B9" s="433"/>
      <c r="C9" s="179">
        <v>488000</v>
      </c>
      <c r="D9" s="434"/>
      <c r="E9" s="179">
        <v>555500</v>
      </c>
      <c r="F9" s="434"/>
      <c r="G9" s="179">
        <v>682700</v>
      </c>
      <c r="H9" s="434"/>
      <c r="I9" s="179">
        <v>774200</v>
      </c>
      <c r="J9" s="434"/>
      <c r="K9" s="179">
        <v>816689</v>
      </c>
      <c r="L9" s="435" t="s">
        <v>262</v>
      </c>
      <c r="M9" s="434"/>
      <c r="N9" s="179">
        <v>277000</v>
      </c>
      <c r="O9" s="434"/>
      <c r="P9" s="179">
        <v>336000</v>
      </c>
      <c r="Q9" s="434"/>
      <c r="R9" s="179">
        <v>413000</v>
      </c>
      <c r="S9" s="434"/>
      <c r="T9" s="179">
        <v>468000</v>
      </c>
      <c r="U9" s="436"/>
      <c r="V9" s="179">
        <v>486000</v>
      </c>
      <c r="W9" s="436"/>
    </row>
    <row r="10" spans="1:23" s="426" customFormat="1" ht="11.25" customHeight="1" x14ac:dyDescent="0.15">
      <c r="A10" s="437" t="s">
        <v>263</v>
      </c>
      <c r="B10" s="433"/>
      <c r="C10" s="179">
        <v>2210</v>
      </c>
      <c r="D10" s="434"/>
      <c r="E10" s="179">
        <v>2140</v>
      </c>
      <c r="F10" s="434"/>
      <c r="G10" s="179">
        <v>2320</v>
      </c>
      <c r="H10" s="434"/>
      <c r="I10" s="179">
        <v>2300</v>
      </c>
      <c r="J10" s="434" t="s">
        <v>261</v>
      </c>
      <c r="K10" s="179">
        <v>1190</v>
      </c>
      <c r="L10" s="435"/>
      <c r="M10" s="434"/>
      <c r="N10" s="179">
        <v>1379</v>
      </c>
      <c r="O10" s="434"/>
      <c r="P10" s="179">
        <v>1339</v>
      </c>
      <c r="Q10" s="434"/>
      <c r="R10" s="179">
        <v>1452</v>
      </c>
      <c r="S10" s="434"/>
      <c r="T10" s="179">
        <v>1438</v>
      </c>
      <c r="U10" s="436"/>
      <c r="V10" s="179">
        <v>743.18980064115476</v>
      </c>
      <c r="W10" s="436"/>
    </row>
    <row r="11" spans="1:23" s="426" customFormat="1" ht="11.25" customHeight="1" x14ac:dyDescent="0.15">
      <c r="A11" s="437" t="s">
        <v>264</v>
      </c>
      <c r="B11" s="433"/>
      <c r="C11" s="179">
        <v>214</v>
      </c>
      <c r="D11" s="434"/>
      <c r="E11" s="179">
        <v>207</v>
      </c>
      <c r="F11" s="434"/>
      <c r="G11" s="179">
        <v>141</v>
      </c>
      <c r="H11" s="434"/>
      <c r="I11" s="179">
        <v>115</v>
      </c>
      <c r="J11" s="434" t="s">
        <v>203</v>
      </c>
      <c r="K11" s="179">
        <v>120</v>
      </c>
      <c r="L11" s="435"/>
      <c r="M11" s="434"/>
      <c r="N11" s="179">
        <v>134</v>
      </c>
      <c r="O11" s="434"/>
      <c r="P11" s="179">
        <v>129</v>
      </c>
      <c r="Q11" s="434"/>
      <c r="R11" s="179">
        <v>88</v>
      </c>
      <c r="S11" s="434"/>
      <c r="T11" s="179">
        <v>71.816354035483087</v>
      </c>
      <c r="U11" s="436" t="s">
        <v>203</v>
      </c>
      <c r="V11" s="179">
        <v>74.938804210938883</v>
      </c>
      <c r="W11" s="436"/>
    </row>
    <row r="12" spans="1:23" s="426" customFormat="1" ht="12" customHeight="1" x14ac:dyDescent="0.15">
      <c r="A12" s="438" t="s">
        <v>265</v>
      </c>
      <c r="B12" s="433"/>
      <c r="C12" s="179">
        <v>1891</v>
      </c>
      <c r="D12" s="434"/>
      <c r="E12" s="179">
        <v>2076</v>
      </c>
      <c r="F12" s="434"/>
      <c r="G12" s="179">
        <v>2122</v>
      </c>
      <c r="H12" s="434"/>
      <c r="I12" s="179">
        <v>2128</v>
      </c>
      <c r="J12" s="434"/>
      <c r="K12" s="179">
        <v>2123</v>
      </c>
      <c r="L12" s="435" t="s">
        <v>262</v>
      </c>
      <c r="M12" s="434"/>
      <c r="N12" s="179">
        <v>1180</v>
      </c>
      <c r="O12" s="434"/>
      <c r="P12" s="179">
        <v>1300</v>
      </c>
      <c r="Q12" s="434"/>
      <c r="R12" s="179">
        <v>1330</v>
      </c>
      <c r="S12" s="434"/>
      <c r="T12" s="179">
        <v>1330</v>
      </c>
      <c r="U12" s="436"/>
      <c r="V12" s="179">
        <v>1330</v>
      </c>
      <c r="W12" s="436"/>
    </row>
    <row r="13" spans="1:23" s="426" customFormat="1" ht="11.25" customHeight="1" x14ac:dyDescent="0.15">
      <c r="A13" s="439" t="s">
        <v>266</v>
      </c>
      <c r="B13" s="433"/>
      <c r="C13" s="179"/>
      <c r="D13" s="434"/>
      <c r="E13" s="179"/>
      <c r="F13" s="434"/>
      <c r="G13" s="179"/>
      <c r="H13" s="434"/>
      <c r="I13" s="179"/>
      <c r="J13" s="434"/>
      <c r="K13" s="179"/>
      <c r="L13" s="435"/>
      <c r="M13" s="434"/>
      <c r="N13" s="179"/>
      <c r="O13" s="434"/>
      <c r="P13" s="179"/>
      <c r="Q13" s="434"/>
      <c r="R13" s="179"/>
      <c r="S13" s="434"/>
      <c r="T13" s="179"/>
      <c r="U13" s="436"/>
      <c r="V13" s="179"/>
      <c r="W13" s="436"/>
    </row>
    <row r="14" spans="1:23" s="426" customFormat="1" ht="12" customHeight="1" x14ac:dyDescent="0.15">
      <c r="A14" s="437" t="s">
        <v>47</v>
      </c>
      <c r="B14" s="433"/>
      <c r="C14" s="179">
        <v>398131</v>
      </c>
      <c r="D14" s="434"/>
      <c r="E14" s="179">
        <v>400822</v>
      </c>
      <c r="F14" s="434"/>
      <c r="G14" s="179">
        <v>386270</v>
      </c>
      <c r="H14" s="434"/>
      <c r="I14" s="179">
        <v>385440</v>
      </c>
      <c r="J14" s="434" t="s">
        <v>203</v>
      </c>
      <c r="K14" s="179">
        <v>396531</v>
      </c>
      <c r="L14" s="435" t="s">
        <v>262</v>
      </c>
      <c r="M14" s="434"/>
      <c r="N14" s="179">
        <v>265000</v>
      </c>
      <c r="O14" s="434"/>
      <c r="P14" s="179">
        <v>258000</v>
      </c>
      <c r="Q14" s="434"/>
      <c r="R14" s="179">
        <v>246000</v>
      </c>
      <c r="S14" s="434"/>
      <c r="T14" s="179">
        <v>250000</v>
      </c>
      <c r="U14" s="436" t="s">
        <v>203</v>
      </c>
      <c r="V14" s="179">
        <v>257000</v>
      </c>
      <c r="W14" s="436"/>
    </row>
    <row r="15" spans="1:23" s="426" customFormat="1" ht="12" customHeight="1" x14ac:dyDescent="0.15">
      <c r="A15" s="440" t="s">
        <v>33</v>
      </c>
      <c r="B15" s="433"/>
      <c r="C15" s="179">
        <v>35705</v>
      </c>
      <c r="D15" s="434"/>
      <c r="E15" s="179">
        <v>38892</v>
      </c>
      <c r="F15" s="434"/>
      <c r="G15" s="179">
        <v>42063</v>
      </c>
      <c r="H15" s="434"/>
      <c r="I15" s="179">
        <v>44196</v>
      </c>
      <c r="J15" s="434"/>
      <c r="K15" s="179">
        <v>45954</v>
      </c>
      <c r="L15" s="435" t="s">
        <v>262</v>
      </c>
      <c r="M15" s="434"/>
      <c r="N15" s="179">
        <v>21000</v>
      </c>
      <c r="O15" s="434"/>
      <c r="P15" s="179">
        <v>25000</v>
      </c>
      <c r="Q15" s="434"/>
      <c r="R15" s="179">
        <v>26000</v>
      </c>
      <c r="S15" s="434"/>
      <c r="T15" s="179">
        <v>27300</v>
      </c>
      <c r="U15" s="436"/>
      <c r="V15" s="179">
        <v>28300</v>
      </c>
      <c r="W15" s="436"/>
    </row>
    <row r="16" spans="1:23" s="426" customFormat="1" ht="12" customHeight="1" x14ac:dyDescent="0.15">
      <c r="A16" s="437" t="s">
        <v>48</v>
      </c>
      <c r="B16" s="433"/>
      <c r="C16" s="179">
        <v>12624</v>
      </c>
      <c r="D16" s="434"/>
      <c r="E16" s="179">
        <v>17330</v>
      </c>
      <c r="F16" s="434"/>
      <c r="G16" s="179">
        <v>17109</v>
      </c>
      <c r="H16" s="434"/>
      <c r="I16" s="179">
        <v>18866</v>
      </c>
      <c r="J16" s="434"/>
      <c r="K16" s="179">
        <v>14143</v>
      </c>
      <c r="L16" s="435" t="s">
        <v>262</v>
      </c>
      <c r="M16" s="434"/>
      <c r="N16" s="179">
        <v>7750</v>
      </c>
      <c r="O16" s="434"/>
      <c r="P16" s="179">
        <v>9430</v>
      </c>
      <c r="Q16" s="434"/>
      <c r="R16" s="179">
        <v>9090</v>
      </c>
      <c r="S16" s="434"/>
      <c r="T16" s="179">
        <v>10150</v>
      </c>
      <c r="U16" s="436"/>
      <c r="V16" s="179">
        <v>7870</v>
      </c>
      <c r="W16" s="436"/>
    </row>
    <row r="17" spans="1:23" s="426" customFormat="1" ht="12" customHeight="1" x14ac:dyDescent="0.15">
      <c r="A17" s="437" t="s">
        <v>267</v>
      </c>
      <c r="B17" s="433"/>
      <c r="C17" s="179"/>
      <c r="D17" s="434"/>
      <c r="E17" s="179"/>
      <c r="F17" s="434"/>
      <c r="G17" s="179"/>
      <c r="H17" s="434"/>
      <c r="I17" s="179"/>
      <c r="J17" s="434"/>
      <c r="K17" s="179"/>
      <c r="L17" s="435"/>
      <c r="M17" s="434"/>
      <c r="N17" s="179"/>
      <c r="O17" s="434"/>
      <c r="P17" s="179"/>
      <c r="Q17" s="434"/>
      <c r="R17" s="179"/>
      <c r="S17" s="434"/>
      <c r="T17" s="179"/>
      <c r="U17" s="436"/>
      <c r="V17" s="179"/>
      <c r="W17" s="436"/>
    </row>
    <row r="18" spans="1:23" s="426" customFormat="1" ht="11.25" customHeight="1" x14ac:dyDescent="0.15">
      <c r="A18" s="441" t="s">
        <v>67</v>
      </c>
      <c r="B18" s="433"/>
      <c r="C18" s="179">
        <v>1340000</v>
      </c>
      <c r="D18" s="434"/>
      <c r="E18" s="179">
        <v>1330000</v>
      </c>
      <c r="F18" s="434"/>
      <c r="G18" s="179">
        <v>1450000</v>
      </c>
      <c r="H18" s="434"/>
      <c r="I18" s="179">
        <v>1510000</v>
      </c>
      <c r="J18" s="434"/>
      <c r="K18" s="179">
        <v>1380000</v>
      </c>
      <c r="L18" s="435"/>
      <c r="M18" s="434"/>
      <c r="N18" s="179" t="s">
        <v>215</v>
      </c>
      <c r="O18" s="434"/>
      <c r="P18" s="179" t="s">
        <v>215</v>
      </c>
      <c r="Q18" s="434"/>
      <c r="R18" s="179" t="s">
        <v>215</v>
      </c>
      <c r="S18" s="434"/>
      <c r="T18" s="179" t="s">
        <v>215</v>
      </c>
      <c r="U18" s="436"/>
      <c r="V18" s="179" t="s">
        <v>215</v>
      </c>
      <c r="W18" s="436"/>
    </row>
    <row r="19" spans="1:23" s="426" customFormat="1" ht="12" customHeight="1" x14ac:dyDescent="0.15">
      <c r="A19" s="441" t="s">
        <v>268</v>
      </c>
      <c r="B19" s="433"/>
      <c r="C19" s="356">
        <v>442179</v>
      </c>
      <c r="D19" s="434"/>
      <c r="E19" s="356">
        <v>420206</v>
      </c>
      <c r="F19" s="434"/>
      <c r="G19" s="356">
        <v>417287</v>
      </c>
      <c r="H19" s="434"/>
      <c r="I19" s="356">
        <v>410123</v>
      </c>
      <c r="J19" s="434"/>
      <c r="K19" s="356">
        <v>374838</v>
      </c>
      <c r="L19" s="435" t="s">
        <v>262</v>
      </c>
      <c r="M19" s="434"/>
      <c r="N19" s="179">
        <v>274000</v>
      </c>
      <c r="O19" s="434"/>
      <c r="P19" s="179">
        <v>261000</v>
      </c>
      <c r="Q19" s="434"/>
      <c r="R19" s="179">
        <v>259000</v>
      </c>
      <c r="S19" s="434"/>
      <c r="T19" s="179">
        <v>254000</v>
      </c>
      <c r="U19" s="436"/>
      <c r="V19" s="179">
        <v>232000</v>
      </c>
      <c r="W19" s="436"/>
    </row>
    <row r="20" spans="1:23" s="426" customFormat="1" ht="12" customHeight="1" x14ac:dyDescent="0.15">
      <c r="A20" s="440" t="s">
        <v>269</v>
      </c>
      <c r="B20" s="433"/>
      <c r="C20" s="179">
        <v>174</v>
      </c>
      <c r="D20" s="434"/>
      <c r="E20" s="179">
        <v>809</v>
      </c>
      <c r="F20" s="434"/>
      <c r="G20" s="179">
        <v>710</v>
      </c>
      <c r="H20" s="434"/>
      <c r="I20" s="179">
        <v>676</v>
      </c>
      <c r="J20" s="434"/>
      <c r="K20" s="179">
        <v>876</v>
      </c>
      <c r="L20" s="435" t="s">
        <v>262</v>
      </c>
      <c r="M20" s="434"/>
      <c r="N20" s="179">
        <v>109</v>
      </c>
      <c r="O20" s="434"/>
      <c r="P20" s="179">
        <v>506</v>
      </c>
      <c r="Q20" s="434"/>
      <c r="R20" s="179">
        <v>444</v>
      </c>
      <c r="S20" s="434"/>
      <c r="T20" s="179">
        <v>423</v>
      </c>
      <c r="U20" s="436"/>
      <c r="V20" s="179">
        <v>548.15526431207115</v>
      </c>
      <c r="W20" s="436"/>
    </row>
    <row r="21" spans="1:23" s="426" customFormat="1" ht="11.25" customHeight="1" x14ac:dyDescent="0.15">
      <c r="A21" s="440" t="s">
        <v>270</v>
      </c>
      <c r="B21" s="433"/>
      <c r="C21" s="179">
        <v>3321</v>
      </c>
      <c r="D21" s="434"/>
      <c r="E21" s="179">
        <v>3930</v>
      </c>
      <c r="F21" s="434"/>
      <c r="G21" s="179">
        <v>3320</v>
      </c>
      <c r="H21" s="434"/>
      <c r="I21" s="179">
        <v>3300</v>
      </c>
      <c r="J21" s="434"/>
      <c r="K21" s="179">
        <v>5180</v>
      </c>
      <c r="L21" s="435"/>
      <c r="M21" s="434"/>
      <c r="N21" s="179">
        <v>1960</v>
      </c>
      <c r="O21" s="434"/>
      <c r="P21" s="179">
        <v>2320</v>
      </c>
      <c r="Q21" s="434"/>
      <c r="R21" s="179">
        <v>1960</v>
      </c>
      <c r="S21" s="434"/>
      <c r="T21" s="179">
        <v>1950</v>
      </c>
      <c r="U21" s="436"/>
      <c r="V21" s="179">
        <v>3060</v>
      </c>
      <c r="W21" s="436"/>
    </row>
    <row r="22" spans="1:23" s="426" customFormat="1" ht="11.25" customHeight="1" x14ac:dyDescent="0.15">
      <c r="A22" s="440" t="s">
        <v>271</v>
      </c>
      <c r="B22" s="433"/>
      <c r="C22" s="179">
        <v>2250</v>
      </c>
      <c r="D22" s="434"/>
      <c r="E22" s="179">
        <v>2306</v>
      </c>
      <c r="F22" s="434"/>
      <c r="G22" s="179">
        <v>2221</v>
      </c>
      <c r="H22" s="434"/>
      <c r="I22" s="179">
        <v>2382</v>
      </c>
      <c r="J22" s="434"/>
      <c r="K22" s="179">
        <v>2380</v>
      </c>
      <c r="L22" s="435"/>
      <c r="M22" s="434"/>
      <c r="N22" s="179">
        <v>1060</v>
      </c>
      <c r="O22" s="434"/>
      <c r="P22" s="179">
        <v>1080</v>
      </c>
      <c r="Q22" s="434"/>
      <c r="R22" s="179">
        <v>1040</v>
      </c>
      <c r="S22" s="434"/>
      <c r="T22" s="179">
        <v>1120</v>
      </c>
      <c r="U22" s="436"/>
      <c r="V22" s="179">
        <v>1120</v>
      </c>
      <c r="W22" s="436"/>
    </row>
    <row r="23" spans="1:23" s="426" customFormat="1" ht="12" customHeight="1" x14ac:dyDescent="0.15">
      <c r="A23" s="440" t="s">
        <v>272</v>
      </c>
      <c r="B23" s="433"/>
      <c r="C23" s="179">
        <v>168582</v>
      </c>
      <c r="D23" s="434"/>
      <c r="E23" s="179">
        <v>136618</v>
      </c>
      <c r="F23" s="434"/>
      <c r="G23" s="179">
        <v>152433</v>
      </c>
      <c r="H23" s="434"/>
      <c r="I23" s="179">
        <v>129103</v>
      </c>
      <c r="J23" s="434"/>
      <c r="K23" s="179">
        <v>155898</v>
      </c>
      <c r="L23" s="435" t="s">
        <v>262</v>
      </c>
      <c r="M23" s="434"/>
      <c r="N23" s="179">
        <v>104000</v>
      </c>
      <c r="O23" s="434"/>
      <c r="P23" s="179">
        <v>84000</v>
      </c>
      <c r="Q23" s="434"/>
      <c r="R23" s="179">
        <v>94000</v>
      </c>
      <c r="S23" s="434"/>
      <c r="T23" s="179">
        <v>80000</v>
      </c>
      <c r="U23" s="436"/>
      <c r="V23" s="179">
        <v>96000</v>
      </c>
      <c r="W23" s="436"/>
    </row>
    <row r="24" spans="1:23" s="426" customFormat="1" ht="11.25" customHeight="1" x14ac:dyDescent="0.15">
      <c r="A24" s="440" t="s">
        <v>273</v>
      </c>
      <c r="B24" s="433"/>
      <c r="C24" s="179">
        <v>4475</v>
      </c>
      <c r="D24" s="434"/>
      <c r="E24" s="179">
        <v>4800</v>
      </c>
      <c r="F24" s="434"/>
      <c r="G24" s="179">
        <v>4000</v>
      </c>
      <c r="H24" s="434"/>
      <c r="I24" s="179">
        <v>3013</v>
      </c>
      <c r="J24" s="434"/>
      <c r="K24" s="179">
        <v>3160</v>
      </c>
      <c r="L24" s="435"/>
      <c r="M24" s="434"/>
      <c r="N24" s="179">
        <v>2750</v>
      </c>
      <c r="O24" s="434"/>
      <c r="P24" s="179">
        <v>2950</v>
      </c>
      <c r="Q24" s="434"/>
      <c r="R24" s="179">
        <v>2460</v>
      </c>
      <c r="S24" s="434"/>
      <c r="T24" s="179">
        <v>1850</v>
      </c>
      <c r="U24" s="436"/>
      <c r="V24" s="179">
        <v>1940</v>
      </c>
      <c r="W24" s="436"/>
    </row>
    <row r="25" spans="1:23" s="426" customFormat="1" ht="12" customHeight="1" x14ac:dyDescent="0.15">
      <c r="A25" s="440" t="s">
        <v>274</v>
      </c>
      <c r="B25" s="433"/>
      <c r="C25" s="179">
        <v>44335</v>
      </c>
      <c r="D25" s="434"/>
      <c r="E25" s="179">
        <v>36000</v>
      </c>
      <c r="F25" s="434"/>
      <c r="G25" s="179">
        <v>38000</v>
      </c>
      <c r="H25" s="434"/>
      <c r="I25" s="179">
        <v>33000</v>
      </c>
      <c r="J25" s="434"/>
      <c r="K25" s="179">
        <v>27450</v>
      </c>
      <c r="L25" s="435" t="s">
        <v>262</v>
      </c>
      <c r="M25" s="434"/>
      <c r="N25" s="179">
        <v>20900</v>
      </c>
      <c r="O25" s="434"/>
      <c r="P25" s="179">
        <v>17000</v>
      </c>
      <c r="Q25" s="434"/>
      <c r="R25" s="179">
        <v>17900</v>
      </c>
      <c r="S25" s="434"/>
      <c r="T25" s="179">
        <v>15600</v>
      </c>
      <c r="U25" s="436"/>
      <c r="V25" s="179">
        <v>12900</v>
      </c>
      <c r="W25" s="436"/>
    </row>
    <row r="26" spans="1:23" s="426" customFormat="1" ht="12" customHeight="1" x14ac:dyDescent="0.15">
      <c r="A26" s="440" t="s">
        <v>171</v>
      </c>
      <c r="B26" s="433"/>
      <c r="C26" s="179">
        <v>24736</v>
      </c>
      <c r="D26" s="434"/>
      <c r="E26" s="179">
        <v>25889</v>
      </c>
      <c r="F26" s="434"/>
      <c r="G26" s="179">
        <v>25228</v>
      </c>
      <c r="H26" s="434"/>
      <c r="I26" s="179">
        <v>24561</v>
      </c>
      <c r="J26" s="434"/>
      <c r="K26" s="179">
        <v>20814</v>
      </c>
      <c r="L26" s="435" t="s">
        <v>262</v>
      </c>
      <c r="M26" s="434"/>
      <c r="N26" s="179">
        <v>14100</v>
      </c>
      <c r="O26" s="434"/>
      <c r="P26" s="179">
        <v>14800</v>
      </c>
      <c r="Q26" s="434"/>
      <c r="R26" s="179">
        <v>14400</v>
      </c>
      <c r="S26" s="434"/>
      <c r="T26" s="179">
        <v>14100</v>
      </c>
      <c r="U26" s="436"/>
      <c r="V26" s="179">
        <v>11900</v>
      </c>
      <c r="W26" s="436"/>
    </row>
    <row r="27" spans="1:23" s="426" customFormat="1" ht="11.25" customHeight="1" x14ac:dyDescent="0.15">
      <c r="A27" s="440" t="s">
        <v>275</v>
      </c>
      <c r="B27" s="433"/>
      <c r="C27" s="179">
        <v>2508</v>
      </c>
      <c r="D27" s="434"/>
      <c r="E27" s="179">
        <v>2412</v>
      </c>
      <c r="F27" s="434"/>
      <c r="G27" s="179">
        <v>3054</v>
      </c>
      <c r="H27" s="434"/>
      <c r="I27" s="179">
        <v>3212</v>
      </c>
      <c r="J27" s="434" t="s">
        <v>203</v>
      </c>
      <c r="K27" s="179">
        <v>3200</v>
      </c>
      <c r="L27" s="435"/>
      <c r="M27" s="434"/>
      <c r="N27" s="179">
        <v>1460</v>
      </c>
      <c r="O27" s="434"/>
      <c r="P27" s="179">
        <v>1400</v>
      </c>
      <c r="Q27" s="434"/>
      <c r="R27" s="179">
        <v>1770</v>
      </c>
      <c r="S27" s="434"/>
      <c r="T27" s="179">
        <v>1860</v>
      </c>
      <c r="U27" s="436"/>
      <c r="V27" s="179">
        <v>1860</v>
      </c>
      <c r="W27" s="436"/>
    </row>
    <row r="28" spans="1:23" s="426" customFormat="1" ht="12.6" customHeight="1" x14ac:dyDescent="0.15">
      <c r="A28" s="440" t="s">
        <v>172</v>
      </c>
      <c r="B28" s="433"/>
      <c r="C28" s="179">
        <v>542</v>
      </c>
      <c r="D28" s="434"/>
      <c r="E28" s="179">
        <v>593</v>
      </c>
      <c r="F28" s="434"/>
      <c r="G28" s="179">
        <v>663</v>
      </c>
      <c r="H28" s="434"/>
      <c r="I28" s="179">
        <v>660</v>
      </c>
      <c r="J28" s="434"/>
      <c r="K28" s="179">
        <v>1400</v>
      </c>
      <c r="L28" s="435" t="s">
        <v>262</v>
      </c>
      <c r="M28" s="434"/>
      <c r="N28" s="179">
        <v>303</v>
      </c>
      <c r="O28" s="434"/>
      <c r="P28" s="179">
        <v>332</v>
      </c>
      <c r="Q28" s="434"/>
      <c r="R28" s="179">
        <v>371</v>
      </c>
      <c r="S28" s="434"/>
      <c r="T28" s="179">
        <v>369</v>
      </c>
      <c r="U28" s="436"/>
      <c r="V28" s="179">
        <v>783.15099431459953</v>
      </c>
      <c r="W28" s="436"/>
    </row>
    <row r="29" spans="1:23" s="426" customFormat="1" ht="11.25" customHeight="1" x14ac:dyDescent="0.15">
      <c r="A29" s="440" t="s">
        <v>276</v>
      </c>
      <c r="B29" s="433"/>
      <c r="C29" s="179">
        <v>43</v>
      </c>
      <c r="D29" s="434"/>
      <c r="E29" s="179">
        <v>316</v>
      </c>
      <c r="F29" s="434"/>
      <c r="G29" s="179">
        <v>1459</v>
      </c>
      <c r="H29" s="434"/>
      <c r="I29" s="179">
        <v>1853</v>
      </c>
      <c r="J29" s="434"/>
      <c r="K29" s="179">
        <v>1100</v>
      </c>
      <c r="L29" s="435"/>
      <c r="M29" s="434"/>
      <c r="N29" s="179">
        <v>26</v>
      </c>
      <c r="O29" s="434"/>
      <c r="P29" s="179">
        <v>196</v>
      </c>
      <c r="Q29" s="434"/>
      <c r="R29" s="179">
        <v>561</v>
      </c>
      <c r="S29" s="434"/>
      <c r="T29" s="179">
        <v>712</v>
      </c>
      <c r="U29" s="436"/>
      <c r="V29" s="179">
        <v>548.25540983513019</v>
      </c>
      <c r="W29" s="436"/>
    </row>
    <row r="30" spans="1:23" s="426" customFormat="1" ht="11.25" customHeight="1" x14ac:dyDescent="0.15">
      <c r="A30" s="440" t="s">
        <v>277</v>
      </c>
      <c r="B30" s="433"/>
      <c r="C30" s="179">
        <v>1300</v>
      </c>
      <c r="D30" s="434"/>
      <c r="E30" s="179">
        <v>3300</v>
      </c>
      <c r="F30" s="434"/>
      <c r="G30" s="179">
        <v>5103</v>
      </c>
      <c r="H30" s="434"/>
      <c r="I30" s="179">
        <v>5744</v>
      </c>
      <c r="J30" s="434"/>
      <c r="K30" s="179">
        <v>5700</v>
      </c>
      <c r="L30" s="435"/>
      <c r="M30" s="434"/>
      <c r="N30" s="179">
        <v>780</v>
      </c>
      <c r="O30" s="434"/>
      <c r="P30" s="179">
        <v>1980</v>
      </c>
      <c r="Q30" s="434"/>
      <c r="R30" s="179">
        <v>3110</v>
      </c>
      <c r="S30" s="434"/>
      <c r="T30" s="179">
        <v>3500</v>
      </c>
      <c r="U30" s="436"/>
      <c r="V30" s="179">
        <v>3450</v>
      </c>
      <c r="W30" s="436"/>
    </row>
    <row r="31" spans="1:23" s="426" customFormat="1" ht="12.6" customHeight="1" x14ac:dyDescent="0.15">
      <c r="A31" s="440" t="s">
        <v>278</v>
      </c>
      <c r="B31" s="433"/>
      <c r="C31" s="179">
        <v>8078</v>
      </c>
      <c r="D31" s="434"/>
      <c r="E31" s="179">
        <v>12144</v>
      </c>
      <c r="F31" s="434"/>
      <c r="G31" s="179">
        <v>12134</v>
      </c>
      <c r="H31" s="434" t="s">
        <v>203</v>
      </c>
      <c r="I31" s="179">
        <v>9615</v>
      </c>
      <c r="J31" s="434" t="s">
        <v>203</v>
      </c>
      <c r="K31" s="179">
        <v>1612</v>
      </c>
      <c r="L31" s="435" t="s">
        <v>262</v>
      </c>
      <c r="M31" s="434"/>
      <c r="N31" s="179">
        <v>5050</v>
      </c>
      <c r="O31" s="434"/>
      <c r="P31" s="179">
        <v>7590</v>
      </c>
      <c r="Q31" s="434"/>
      <c r="R31" s="179">
        <v>7580</v>
      </c>
      <c r="S31" s="434"/>
      <c r="T31" s="179">
        <v>6010</v>
      </c>
      <c r="U31" s="436"/>
      <c r="V31" s="179">
        <v>1010</v>
      </c>
      <c r="W31" s="436"/>
    </row>
    <row r="32" spans="1:23" s="426" customFormat="1" ht="12" customHeight="1" x14ac:dyDescent="0.15">
      <c r="A32" s="440" t="s">
        <v>279</v>
      </c>
      <c r="B32" s="433"/>
      <c r="C32" s="179">
        <v>11400</v>
      </c>
      <c r="D32" s="434" t="s">
        <v>203</v>
      </c>
      <c r="E32" s="179">
        <v>11170</v>
      </c>
      <c r="F32" s="434" t="s">
        <v>203</v>
      </c>
      <c r="G32" s="179">
        <v>13038</v>
      </c>
      <c r="H32" s="434" t="s">
        <v>203</v>
      </c>
      <c r="I32" s="179">
        <v>13244</v>
      </c>
      <c r="J32" s="434" t="s">
        <v>203</v>
      </c>
      <c r="K32" s="179">
        <v>11296</v>
      </c>
      <c r="L32" s="435" t="s">
        <v>262</v>
      </c>
      <c r="M32" s="434"/>
      <c r="N32" s="179">
        <v>7130</v>
      </c>
      <c r="O32" s="434" t="s">
        <v>203</v>
      </c>
      <c r="P32" s="179">
        <v>6980</v>
      </c>
      <c r="Q32" s="434" t="s">
        <v>203</v>
      </c>
      <c r="R32" s="179">
        <v>8150</v>
      </c>
      <c r="S32" s="434" t="s">
        <v>203</v>
      </c>
      <c r="T32" s="179">
        <v>8280</v>
      </c>
      <c r="U32" s="436" t="s">
        <v>203</v>
      </c>
      <c r="V32" s="179">
        <v>7060</v>
      </c>
      <c r="W32" s="436"/>
    </row>
    <row r="33" spans="1:23" s="426" customFormat="1" ht="12" customHeight="1" x14ac:dyDescent="0.15">
      <c r="A33" s="440" t="s">
        <v>65</v>
      </c>
      <c r="B33" s="433"/>
      <c r="C33" s="179">
        <v>12806</v>
      </c>
      <c r="D33" s="434"/>
      <c r="E33" s="179">
        <v>14915</v>
      </c>
      <c r="F33" s="434"/>
      <c r="G33" s="179">
        <v>18840</v>
      </c>
      <c r="H33" s="434"/>
      <c r="I33" s="179">
        <v>16628</v>
      </c>
      <c r="J33" s="434" t="s">
        <v>261</v>
      </c>
      <c r="K33" s="179">
        <v>13462</v>
      </c>
      <c r="L33" s="435" t="s">
        <v>262</v>
      </c>
      <c r="M33" s="434"/>
      <c r="N33" s="179">
        <v>8000</v>
      </c>
      <c r="O33" s="434"/>
      <c r="P33" s="179">
        <v>9320</v>
      </c>
      <c r="Q33" s="434"/>
      <c r="R33" s="179">
        <v>11780</v>
      </c>
      <c r="S33" s="434"/>
      <c r="T33" s="179">
        <v>10390</v>
      </c>
      <c r="U33" s="436"/>
      <c r="V33" s="179">
        <v>8410</v>
      </c>
      <c r="W33" s="436"/>
    </row>
    <row r="34" spans="1:23" s="426" customFormat="1" ht="12.6" customHeight="1" x14ac:dyDescent="0.15">
      <c r="A34" s="440" t="s">
        <v>280</v>
      </c>
      <c r="B34" s="433"/>
      <c r="C34" s="179">
        <v>5678</v>
      </c>
      <c r="D34" s="434"/>
      <c r="E34" s="179">
        <v>7561</v>
      </c>
      <c r="F34" s="434"/>
      <c r="G34" s="179">
        <v>6736</v>
      </c>
      <c r="H34" s="434"/>
      <c r="I34" s="179">
        <v>6389</v>
      </c>
      <c r="J34" s="434" t="s">
        <v>261</v>
      </c>
      <c r="K34" s="179">
        <v>6173</v>
      </c>
      <c r="L34" s="435" t="s">
        <v>262</v>
      </c>
      <c r="M34" s="434"/>
      <c r="N34" s="179">
        <v>3630</v>
      </c>
      <c r="O34" s="434"/>
      <c r="P34" s="179">
        <v>4760</v>
      </c>
      <c r="Q34" s="434" t="s">
        <v>146</v>
      </c>
      <c r="R34" s="179">
        <v>4120</v>
      </c>
      <c r="S34" s="434"/>
      <c r="T34" s="179">
        <v>3890</v>
      </c>
      <c r="U34" s="436"/>
      <c r="V34" s="179">
        <v>3840</v>
      </c>
      <c r="W34" s="436"/>
    </row>
    <row r="35" spans="1:23" s="426" customFormat="1" ht="11.25" customHeight="1" x14ac:dyDescent="0.15">
      <c r="A35" s="440" t="s">
        <v>281</v>
      </c>
      <c r="B35" s="433"/>
      <c r="C35" s="179">
        <v>79</v>
      </c>
      <c r="D35" s="434"/>
      <c r="E35" s="179">
        <v>261</v>
      </c>
      <c r="F35" s="434"/>
      <c r="G35" s="179">
        <v>301</v>
      </c>
      <c r="H35" s="434"/>
      <c r="I35" s="179">
        <v>23</v>
      </c>
      <c r="J35" s="434" t="s">
        <v>203</v>
      </c>
      <c r="K35" s="179">
        <v>20</v>
      </c>
      <c r="L35" s="435"/>
      <c r="M35" s="434"/>
      <c r="N35" s="179">
        <v>43</v>
      </c>
      <c r="O35" s="434"/>
      <c r="P35" s="179">
        <v>141</v>
      </c>
      <c r="Q35" s="434"/>
      <c r="R35" s="179">
        <v>163</v>
      </c>
      <c r="S35" s="434"/>
      <c r="T35" s="179">
        <v>12.466474733251706</v>
      </c>
      <c r="U35" s="436" t="s">
        <v>203</v>
      </c>
      <c r="V35" s="179">
        <v>10.840412811523223</v>
      </c>
      <c r="W35" s="436"/>
    </row>
    <row r="36" spans="1:23" s="426" customFormat="1" ht="12" customHeight="1" x14ac:dyDescent="0.15">
      <c r="A36" s="440" t="s">
        <v>282</v>
      </c>
      <c r="B36" s="433"/>
      <c r="C36" s="179">
        <v>2290</v>
      </c>
      <c r="D36" s="434" t="s">
        <v>203</v>
      </c>
      <c r="E36" s="179">
        <v>1505</v>
      </c>
      <c r="F36" s="434" t="s">
        <v>203</v>
      </c>
      <c r="G36" s="179">
        <v>2037</v>
      </c>
      <c r="H36" s="434" t="s">
        <v>203</v>
      </c>
      <c r="I36" s="179">
        <v>2107</v>
      </c>
      <c r="J36" s="434" t="s">
        <v>203</v>
      </c>
      <c r="K36" s="179">
        <v>2063</v>
      </c>
      <c r="L36" s="435" t="s">
        <v>262</v>
      </c>
      <c r="M36" s="434"/>
      <c r="N36" s="179">
        <v>1430</v>
      </c>
      <c r="O36" s="434" t="s">
        <v>203</v>
      </c>
      <c r="P36" s="179">
        <v>940.625</v>
      </c>
      <c r="Q36" s="434" t="s">
        <v>203</v>
      </c>
      <c r="R36" s="179">
        <v>1270</v>
      </c>
      <c r="S36" s="434" t="s">
        <v>203</v>
      </c>
      <c r="T36" s="179">
        <v>1320</v>
      </c>
      <c r="U36" s="436" t="s">
        <v>203</v>
      </c>
      <c r="V36" s="179">
        <v>1290</v>
      </c>
      <c r="W36" s="436"/>
    </row>
    <row r="37" spans="1:23" s="426" customFormat="1" ht="11.25" customHeight="1" x14ac:dyDescent="0.15">
      <c r="A37" s="440" t="s">
        <v>120</v>
      </c>
      <c r="B37" s="433"/>
      <c r="C37" s="179">
        <v>6723</v>
      </c>
      <c r="D37" s="434" t="s">
        <v>203</v>
      </c>
      <c r="E37" s="179">
        <v>7745</v>
      </c>
      <c r="F37" s="434" t="s">
        <v>203</v>
      </c>
      <c r="G37" s="179">
        <v>9549</v>
      </c>
      <c r="H37" s="434" t="s">
        <v>203</v>
      </c>
      <c r="I37" s="179">
        <v>10542</v>
      </c>
      <c r="J37" s="434" t="s">
        <v>203</v>
      </c>
      <c r="K37" s="179">
        <v>10500</v>
      </c>
      <c r="L37" s="435"/>
      <c r="M37" s="434"/>
      <c r="N37" s="179">
        <v>4200</v>
      </c>
      <c r="O37" s="434" t="s">
        <v>203</v>
      </c>
      <c r="P37" s="179">
        <v>4840</v>
      </c>
      <c r="Q37" s="434" t="s">
        <v>203</v>
      </c>
      <c r="R37" s="179">
        <v>5970</v>
      </c>
      <c r="S37" s="434" t="s">
        <v>203</v>
      </c>
      <c r="T37" s="179">
        <v>6590</v>
      </c>
      <c r="U37" s="436" t="s">
        <v>203</v>
      </c>
      <c r="V37" s="179">
        <v>6560</v>
      </c>
      <c r="W37" s="436"/>
    </row>
    <row r="38" spans="1:23" s="426" customFormat="1" ht="12" customHeight="1" x14ac:dyDescent="0.15">
      <c r="A38" s="440" t="s">
        <v>283</v>
      </c>
      <c r="B38" s="433"/>
      <c r="C38" s="179">
        <v>430</v>
      </c>
      <c r="D38" s="434"/>
      <c r="E38" s="179">
        <v>412</v>
      </c>
      <c r="F38" s="434"/>
      <c r="G38" s="179">
        <v>193</v>
      </c>
      <c r="H38" s="434"/>
      <c r="I38" s="179">
        <v>329</v>
      </c>
      <c r="J38" s="434" t="s">
        <v>203</v>
      </c>
      <c r="K38" s="179">
        <v>293</v>
      </c>
      <c r="L38" s="435" t="s">
        <v>262</v>
      </c>
      <c r="M38" s="434"/>
      <c r="N38" s="179">
        <v>260</v>
      </c>
      <c r="O38" s="434"/>
      <c r="P38" s="179">
        <v>249</v>
      </c>
      <c r="Q38" s="434"/>
      <c r="R38" s="179">
        <v>117</v>
      </c>
      <c r="S38" s="434"/>
      <c r="T38" s="179">
        <v>199.07106901794617</v>
      </c>
      <c r="U38" s="436" t="s">
        <v>203</v>
      </c>
      <c r="V38" s="179">
        <v>177.28821648102806</v>
      </c>
      <c r="W38" s="436" t="s">
        <v>262</v>
      </c>
    </row>
    <row r="39" spans="1:23" s="426" customFormat="1" ht="12" customHeight="1" x14ac:dyDescent="0.15">
      <c r="A39" s="440" t="s">
        <v>49</v>
      </c>
      <c r="B39" s="433"/>
      <c r="C39" s="179">
        <v>10626</v>
      </c>
      <c r="D39" s="434" t="s">
        <v>203</v>
      </c>
      <c r="E39" s="179">
        <v>10132</v>
      </c>
      <c r="F39" s="434" t="s">
        <v>203</v>
      </c>
      <c r="G39" s="179">
        <v>10126</v>
      </c>
      <c r="H39" s="434" t="s">
        <v>203</v>
      </c>
      <c r="I39" s="179">
        <v>10731</v>
      </c>
      <c r="J39" s="434" t="s">
        <v>203</v>
      </c>
      <c r="K39" s="179">
        <v>10908</v>
      </c>
      <c r="L39" s="435" t="s">
        <v>262</v>
      </c>
      <c r="M39" s="434"/>
      <c r="N39" s="179">
        <v>7123</v>
      </c>
      <c r="O39" s="434" t="s">
        <v>203</v>
      </c>
      <c r="P39" s="179">
        <v>6792</v>
      </c>
      <c r="Q39" s="434" t="s">
        <v>203</v>
      </c>
      <c r="R39" s="179">
        <v>6788</v>
      </c>
      <c r="S39" s="434" t="s">
        <v>203</v>
      </c>
      <c r="T39" s="179">
        <v>7193</v>
      </c>
      <c r="U39" s="434" t="s">
        <v>203</v>
      </c>
      <c r="V39" s="179">
        <v>7321</v>
      </c>
      <c r="W39" s="436" t="s">
        <v>262</v>
      </c>
    </row>
    <row r="40" spans="1:23" s="426" customFormat="1" ht="12.6" customHeight="1" x14ac:dyDescent="0.15">
      <c r="A40" s="440" t="s">
        <v>181</v>
      </c>
      <c r="B40" s="433"/>
      <c r="C40" s="179">
        <v>468</v>
      </c>
      <c r="D40" s="434"/>
      <c r="E40" s="179">
        <v>1800</v>
      </c>
      <c r="F40" s="434"/>
      <c r="G40" s="179">
        <v>1057</v>
      </c>
      <c r="H40" s="434"/>
      <c r="I40" s="179">
        <v>154</v>
      </c>
      <c r="J40" s="434" t="s">
        <v>203</v>
      </c>
      <c r="K40" s="179">
        <v>42</v>
      </c>
      <c r="L40" s="435" t="s">
        <v>262</v>
      </c>
      <c r="M40" s="434"/>
      <c r="N40" s="179">
        <v>293</v>
      </c>
      <c r="O40" s="434"/>
      <c r="P40" s="179">
        <v>1150</v>
      </c>
      <c r="Q40" s="434"/>
      <c r="R40" s="179">
        <v>793</v>
      </c>
      <c r="S40" s="434"/>
      <c r="T40" s="179">
        <v>103.38957717778908</v>
      </c>
      <c r="U40" s="436" t="s">
        <v>203</v>
      </c>
      <c r="V40" s="179">
        <v>28.197157412124294</v>
      </c>
      <c r="W40" s="436"/>
    </row>
    <row r="41" spans="1:23" s="426" customFormat="1" ht="12" customHeight="1" x14ac:dyDescent="0.15">
      <c r="A41" s="440" t="s">
        <v>173</v>
      </c>
      <c r="B41" s="433"/>
      <c r="C41" s="179">
        <v>103607</v>
      </c>
      <c r="D41" s="434"/>
      <c r="E41" s="179">
        <v>104010</v>
      </c>
      <c r="F41" s="434"/>
      <c r="G41" s="179">
        <v>102156</v>
      </c>
      <c r="H41" s="434"/>
      <c r="I41" s="179">
        <v>102019</v>
      </c>
      <c r="J41" s="434"/>
      <c r="K41" s="179">
        <v>100985</v>
      </c>
      <c r="L41" s="435" t="s">
        <v>262</v>
      </c>
      <c r="M41" s="434"/>
      <c r="N41" s="179">
        <v>62700</v>
      </c>
      <c r="O41" s="434"/>
      <c r="P41" s="179">
        <v>62900</v>
      </c>
      <c r="Q41" s="434"/>
      <c r="R41" s="179">
        <v>61800</v>
      </c>
      <c r="S41" s="434"/>
      <c r="T41" s="179">
        <v>61700</v>
      </c>
      <c r="U41" s="436"/>
      <c r="V41" s="179">
        <v>61100</v>
      </c>
      <c r="W41" s="436"/>
    </row>
    <row r="42" spans="1:23" s="426" customFormat="1" ht="12" customHeight="1" x14ac:dyDescent="0.15">
      <c r="A42" s="440" t="s">
        <v>284</v>
      </c>
      <c r="B42" s="433"/>
      <c r="C42" s="179">
        <v>339</v>
      </c>
      <c r="D42" s="434"/>
      <c r="E42" s="179">
        <v>5203</v>
      </c>
      <c r="F42" s="434"/>
      <c r="G42" s="179">
        <v>11895</v>
      </c>
      <c r="H42" s="434"/>
      <c r="I42" s="179">
        <v>12000</v>
      </c>
      <c r="J42" s="434"/>
      <c r="K42" s="179">
        <v>18000</v>
      </c>
      <c r="L42" s="435" t="s">
        <v>262</v>
      </c>
      <c r="M42" s="434"/>
      <c r="N42" s="179">
        <v>195</v>
      </c>
      <c r="O42" s="434"/>
      <c r="P42" s="179">
        <v>2992</v>
      </c>
      <c r="Q42" s="434"/>
      <c r="R42" s="179">
        <v>6840</v>
      </c>
      <c r="S42" s="434"/>
      <c r="T42" s="179">
        <v>6900</v>
      </c>
      <c r="U42" s="436"/>
      <c r="V42" s="179">
        <v>10400</v>
      </c>
      <c r="W42" s="436"/>
    </row>
    <row r="43" spans="1:23" s="426" customFormat="1" ht="12" customHeight="1" x14ac:dyDescent="0.15">
      <c r="A43" s="440" t="s">
        <v>96</v>
      </c>
      <c r="B43" s="433"/>
      <c r="C43" s="179">
        <v>58057</v>
      </c>
      <c r="D43" s="434"/>
      <c r="E43" s="179">
        <v>67100</v>
      </c>
      <c r="F43" s="434"/>
      <c r="G43" s="179">
        <v>71645</v>
      </c>
      <c r="H43" s="434"/>
      <c r="I43" s="179">
        <v>80759</v>
      </c>
      <c r="J43" s="434"/>
      <c r="K43" s="179">
        <v>73000</v>
      </c>
      <c r="L43" s="435" t="s">
        <v>262</v>
      </c>
      <c r="M43" s="434"/>
      <c r="N43" s="179">
        <v>36500</v>
      </c>
      <c r="O43" s="434"/>
      <c r="P43" s="179">
        <v>42900</v>
      </c>
      <c r="Q43" s="434"/>
      <c r="R43" s="179">
        <v>45700</v>
      </c>
      <c r="S43" s="434"/>
      <c r="T43" s="179">
        <v>51500</v>
      </c>
      <c r="U43" s="434"/>
      <c r="V43" s="179">
        <v>46400</v>
      </c>
      <c r="W43" s="436"/>
    </row>
    <row r="44" spans="1:23" s="426" customFormat="1" ht="11.25" customHeight="1" x14ac:dyDescent="0.15">
      <c r="A44" s="440" t="s">
        <v>285</v>
      </c>
      <c r="B44" s="433"/>
      <c r="C44" s="179">
        <v>79.552999999999997</v>
      </c>
      <c r="D44" s="434"/>
      <c r="E44" s="179">
        <v>1032.32</v>
      </c>
      <c r="F44" s="434"/>
      <c r="G44" s="179">
        <v>1258.56</v>
      </c>
      <c r="H44" s="434"/>
      <c r="I44" s="179">
        <v>603.25099999999998</v>
      </c>
      <c r="J44" s="434"/>
      <c r="K44" s="442" t="s">
        <v>13</v>
      </c>
      <c r="L44" s="435"/>
      <c r="M44" s="434"/>
      <c r="N44" s="179">
        <v>49.720624999999998</v>
      </c>
      <c r="O44" s="434"/>
      <c r="P44" s="179">
        <v>645.19999999999993</v>
      </c>
      <c r="Q44" s="434"/>
      <c r="R44" s="179">
        <v>786.59999999999991</v>
      </c>
      <c r="S44" s="434"/>
      <c r="T44" s="179">
        <v>377.03187500000001</v>
      </c>
      <c r="U44" s="436"/>
      <c r="V44" s="442" t="s">
        <v>13</v>
      </c>
      <c r="W44" s="436"/>
    </row>
    <row r="45" spans="1:23" s="426" customFormat="1" ht="12" customHeight="1" x14ac:dyDescent="0.15">
      <c r="A45" s="440" t="s">
        <v>50</v>
      </c>
      <c r="B45" s="443"/>
      <c r="C45" s="179">
        <v>26100</v>
      </c>
      <c r="D45" s="434" t="s">
        <v>203</v>
      </c>
      <c r="E45" s="179">
        <v>26433</v>
      </c>
      <c r="F45" s="434" t="s">
        <v>203</v>
      </c>
      <c r="G45" s="179">
        <v>27900</v>
      </c>
      <c r="H45" s="434" t="s">
        <v>203</v>
      </c>
      <c r="I45" s="179">
        <v>26900</v>
      </c>
      <c r="J45" s="434" t="s">
        <v>203</v>
      </c>
      <c r="K45" s="179">
        <v>24500</v>
      </c>
      <c r="L45" s="435" t="s">
        <v>262</v>
      </c>
      <c r="M45" s="434"/>
      <c r="N45" s="179">
        <v>16300</v>
      </c>
      <c r="O45" s="434" t="s">
        <v>203</v>
      </c>
      <c r="P45" s="179">
        <v>16500</v>
      </c>
      <c r="Q45" s="434" t="s">
        <v>203</v>
      </c>
      <c r="R45" s="179">
        <v>17400</v>
      </c>
      <c r="S45" s="434" t="s">
        <v>203</v>
      </c>
      <c r="T45" s="179">
        <v>16800</v>
      </c>
      <c r="U45" s="436" t="s">
        <v>203</v>
      </c>
      <c r="V45" s="179">
        <v>15300</v>
      </c>
      <c r="W45" s="436"/>
    </row>
    <row r="46" spans="1:23" s="426" customFormat="1" ht="11.25" customHeight="1" x14ac:dyDescent="0.15">
      <c r="A46" s="440" t="s">
        <v>286</v>
      </c>
      <c r="B46" s="443"/>
      <c r="C46" s="179">
        <v>489</v>
      </c>
      <c r="D46" s="434"/>
      <c r="E46" s="179">
        <v>303</v>
      </c>
      <c r="F46" s="434" t="s">
        <v>203</v>
      </c>
      <c r="G46" s="179">
        <v>397</v>
      </c>
      <c r="H46" s="434" t="s">
        <v>203</v>
      </c>
      <c r="I46" s="179">
        <v>227</v>
      </c>
      <c r="J46" s="434" t="s">
        <v>203</v>
      </c>
      <c r="K46" s="179">
        <v>35</v>
      </c>
      <c r="L46" s="435"/>
      <c r="M46" s="434"/>
      <c r="N46" s="179">
        <v>305.625</v>
      </c>
      <c r="O46" s="434" t="s">
        <v>203</v>
      </c>
      <c r="P46" s="179">
        <v>189.375</v>
      </c>
      <c r="Q46" s="434" t="s">
        <v>203</v>
      </c>
      <c r="R46" s="179">
        <v>248.125</v>
      </c>
      <c r="S46" s="434" t="s">
        <v>203</v>
      </c>
      <c r="T46" s="179">
        <v>141.875</v>
      </c>
      <c r="U46" s="436" t="s">
        <v>203</v>
      </c>
      <c r="V46" s="179">
        <v>21.875</v>
      </c>
      <c r="W46" s="436"/>
    </row>
    <row r="47" spans="1:23" s="426" customFormat="1" ht="11.25" customHeight="1" x14ac:dyDescent="0.15">
      <c r="A47" s="157" t="s">
        <v>287</v>
      </c>
      <c r="B47" s="443"/>
      <c r="C47" s="179">
        <v>172</v>
      </c>
      <c r="D47" s="434"/>
      <c r="E47" s="179">
        <v>223</v>
      </c>
      <c r="F47" s="434"/>
      <c r="G47" s="179">
        <v>244</v>
      </c>
      <c r="H47" s="434"/>
      <c r="I47" s="179">
        <v>240</v>
      </c>
      <c r="J47" s="434"/>
      <c r="K47" s="179">
        <v>286</v>
      </c>
      <c r="L47" s="444" t="s">
        <v>261</v>
      </c>
      <c r="M47" s="444"/>
      <c r="N47" s="179">
        <v>103</v>
      </c>
      <c r="O47" s="434"/>
      <c r="P47" s="179">
        <v>135</v>
      </c>
      <c r="Q47" s="434"/>
      <c r="R47" s="179">
        <v>148</v>
      </c>
      <c r="S47" s="434"/>
      <c r="T47" s="179">
        <v>145</v>
      </c>
      <c r="U47" s="436"/>
      <c r="V47" s="179">
        <v>172.66838295402803</v>
      </c>
      <c r="W47" s="445"/>
    </row>
    <row r="48" spans="1:23" s="426" customFormat="1" ht="12.6" customHeight="1" x14ac:dyDescent="0.15">
      <c r="A48" s="446" t="s">
        <v>288</v>
      </c>
      <c r="B48" s="443"/>
      <c r="C48" s="179">
        <v>6661</v>
      </c>
      <c r="D48" s="434"/>
      <c r="E48" s="179">
        <v>8102</v>
      </c>
      <c r="F48" s="434"/>
      <c r="G48" s="179">
        <v>8589</v>
      </c>
      <c r="H48" s="434"/>
      <c r="I48" s="179">
        <v>7789</v>
      </c>
      <c r="J48" s="444"/>
      <c r="K48" s="179">
        <v>5491</v>
      </c>
      <c r="L48" s="435" t="s">
        <v>262</v>
      </c>
      <c r="M48" s="434"/>
      <c r="N48" s="179">
        <v>4030</v>
      </c>
      <c r="O48" s="434"/>
      <c r="P48" s="179">
        <v>4900</v>
      </c>
      <c r="Q48" s="434"/>
      <c r="R48" s="179">
        <v>5200</v>
      </c>
      <c r="S48" s="434"/>
      <c r="T48" s="179">
        <v>4710</v>
      </c>
      <c r="U48" s="436"/>
      <c r="V48" s="179">
        <v>3320</v>
      </c>
      <c r="W48" s="436"/>
    </row>
    <row r="49" spans="1:23" s="426" customFormat="1" ht="12" customHeight="1" x14ac:dyDescent="0.15">
      <c r="A49" s="446" t="s">
        <v>174</v>
      </c>
      <c r="B49" s="433"/>
      <c r="C49" s="179">
        <v>65807</v>
      </c>
      <c r="D49" s="434"/>
      <c r="E49" s="179">
        <v>66379</v>
      </c>
      <c r="F49" s="434"/>
      <c r="G49" s="179">
        <v>67020</v>
      </c>
      <c r="H49" s="434"/>
      <c r="I49" s="179">
        <v>67874</v>
      </c>
      <c r="J49" s="434"/>
      <c r="K49" s="179">
        <v>66815</v>
      </c>
      <c r="L49" s="435" t="s">
        <v>262</v>
      </c>
      <c r="M49" s="434"/>
      <c r="N49" s="356">
        <v>39800</v>
      </c>
      <c r="O49" s="436"/>
      <c r="P49" s="356">
        <v>40200</v>
      </c>
      <c r="Q49" s="436"/>
      <c r="R49" s="356">
        <v>40500</v>
      </c>
      <c r="S49" s="434"/>
      <c r="T49" s="356">
        <v>41100</v>
      </c>
      <c r="U49" s="436"/>
      <c r="V49" s="356">
        <v>40400</v>
      </c>
      <c r="W49" s="436"/>
    </row>
    <row r="50" spans="1:23" s="426" customFormat="1" ht="12" customHeight="1" x14ac:dyDescent="0.15">
      <c r="A50" s="446" t="s">
        <v>175</v>
      </c>
      <c r="B50" s="433"/>
      <c r="C50" s="356">
        <v>56200</v>
      </c>
      <c r="D50" s="436" t="s">
        <v>203</v>
      </c>
      <c r="E50" s="356">
        <v>54700</v>
      </c>
      <c r="F50" s="436"/>
      <c r="G50" s="356">
        <v>52800</v>
      </c>
      <c r="H50" s="436" t="s">
        <v>203</v>
      </c>
      <c r="I50" s="356">
        <v>56100</v>
      </c>
      <c r="J50" s="436" t="s">
        <v>203</v>
      </c>
      <c r="K50" s="356">
        <v>46100</v>
      </c>
      <c r="L50" s="435" t="s">
        <v>262</v>
      </c>
      <c r="M50" s="434"/>
      <c r="N50" s="179">
        <v>35200</v>
      </c>
      <c r="O50" s="436"/>
      <c r="P50" s="356">
        <v>34500</v>
      </c>
      <c r="Q50" s="436"/>
      <c r="R50" s="356">
        <v>33300</v>
      </c>
      <c r="S50" s="436"/>
      <c r="T50" s="356">
        <v>35400</v>
      </c>
      <c r="U50" s="436"/>
      <c r="V50" s="356">
        <v>28800</v>
      </c>
      <c r="W50" s="436"/>
    </row>
    <row r="51" spans="1:23" s="426" customFormat="1" ht="12" customHeight="1" x14ac:dyDescent="0.15">
      <c r="A51" s="447" t="s">
        <v>51</v>
      </c>
      <c r="B51" s="433"/>
      <c r="C51" s="179">
        <v>17037</v>
      </c>
      <c r="D51" s="434"/>
      <c r="E51" s="179">
        <v>15124</v>
      </c>
      <c r="F51" s="434"/>
      <c r="G51" s="179">
        <v>16800</v>
      </c>
      <c r="H51" s="434"/>
      <c r="I51" s="179">
        <v>18000</v>
      </c>
      <c r="J51" s="434"/>
      <c r="K51" s="179">
        <v>11394</v>
      </c>
      <c r="L51" s="435" t="s">
        <v>262</v>
      </c>
      <c r="M51" s="434"/>
      <c r="N51" s="179">
        <v>10600</v>
      </c>
      <c r="O51" s="434"/>
      <c r="P51" s="179">
        <v>9400</v>
      </c>
      <c r="Q51" s="434"/>
      <c r="R51" s="356">
        <v>10400</v>
      </c>
      <c r="S51" s="436"/>
      <c r="T51" s="356">
        <v>11200</v>
      </c>
      <c r="U51" s="436"/>
      <c r="V51" s="179">
        <v>7080</v>
      </c>
      <c r="W51" s="436"/>
    </row>
    <row r="52" spans="1:23" s="426" customFormat="1" ht="12" customHeight="1" x14ac:dyDescent="0.15">
      <c r="A52" s="440" t="s">
        <v>289</v>
      </c>
      <c r="B52" s="433"/>
      <c r="C52" s="179">
        <v>4474</v>
      </c>
      <c r="D52" s="434" t="s">
        <v>203</v>
      </c>
      <c r="E52" s="179">
        <v>2842</v>
      </c>
      <c r="F52" s="434" t="s">
        <v>203</v>
      </c>
      <c r="G52" s="179">
        <v>4708.2</v>
      </c>
      <c r="H52" s="434" t="s">
        <v>203</v>
      </c>
      <c r="I52" s="179">
        <v>5130.2</v>
      </c>
      <c r="J52" s="434" t="s">
        <v>203</v>
      </c>
      <c r="K52" s="179">
        <v>4222.3</v>
      </c>
      <c r="L52" s="435" t="s">
        <v>262</v>
      </c>
      <c r="M52" s="448"/>
      <c r="N52" s="179">
        <v>2371.3000000000002</v>
      </c>
      <c r="O52" s="434" t="s">
        <v>203</v>
      </c>
      <c r="P52" s="179">
        <v>1506.2</v>
      </c>
      <c r="Q52" s="434" t="s">
        <v>203</v>
      </c>
      <c r="R52" s="179">
        <v>2495.3290000000002</v>
      </c>
      <c r="S52" s="434" t="s">
        <v>203</v>
      </c>
      <c r="T52" s="179">
        <v>2719</v>
      </c>
      <c r="U52" s="434" t="s">
        <v>203</v>
      </c>
      <c r="V52" s="179">
        <v>2237.8000000000002</v>
      </c>
      <c r="W52" s="445" t="s">
        <v>262</v>
      </c>
    </row>
    <row r="53" spans="1:23" s="426" customFormat="1" ht="12" customHeight="1" x14ac:dyDescent="0.15">
      <c r="A53" s="440" t="s">
        <v>290</v>
      </c>
      <c r="B53" s="433"/>
      <c r="C53" s="179">
        <v>140</v>
      </c>
      <c r="D53" s="444"/>
      <c r="E53" s="179">
        <v>200</v>
      </c>
      <c r="F53" s="444"/>
      <c r="G53" s="179">
        <v>150</v>
      </c>
      <c r="H53" s="444"/>
      <c r="I53" s="179">
        <v>150</v>
      </c>
      <c r="J53" s="444"/>
      <c r="K53" s="179">
        <v>130</v>
      </c>
      <c r="L53" s="444" t="s">
        <v>261</v>
      </c>
      <c r="M53" s="444"/>
      <c r="N53" s="179">
        <v>85</v>
      </c>
      <c r="O53" s="444"/>
      <c r="P53" s="179">
        <v>120</v>
      </c>
      <c r="Q53" s="444"/>
      <c r="R53" s="179">
        <v>91</v>
      </c>
      <c r="S53" s="444"/>
      <c r="T53" s="179">
        <v>91</v>
      </c>
      <c r="U53" s="445"/>
      <c r="V53" s="179">
        <v>68.340692962871088</v>
      </c>
      <c r="W53" s="445"/>
    </row>
    <row r="54" spans="1:23" s="426" customFormat="1" ht="11.25" customHeight="1" x14ac:dyDescent="0.15">
      <c r="A54" s="441" t="s">
        <v>17</v>
      </c>
      <c r="B54" s="449"/>
      <c r="C54" s="187">
        <v>2030000</v>
      </c>
      <c r="D54" s="450"/>
      <c r="E54" s="187">
        <v>2080000</v>
      </c>
      <c r="F54" s="450" t="s">
        <v>203</v>
      </c>
      <c r="G54" s="187">
        <v>2230000</v>
      </c>
      <c r="H54" s="450"/>
      <c r="I54" s="187">
        <v>2290000</v>
      </c>
      <c r="J54" s="450" t="s">
        <v>203</v>
      </c>
      <c r="K54" s="187">
        <v>2290000</v>
      </c>
      <c r="L54" s="450"/>
      <c r="M54" s="411"/>
      <c r="N54" s="187">
        <v>1240000</v>
      </c>
      <c r="O54" s="450"/>
      <c r="P54" s="187">
        <v>1280000</v>
      </c>
      <c r="Q54" s="450"/>
      <c r="R54" s="187">
        <v>1370000</v>
      </c>
      <c r="S54" s="450"/>
      <c r="T54" s="187">
        <v>1410000</v>
      </c>
      <c r="U54" s="450" t="s">
        <v>203</v>
      </c>
      <c r="V54" s="187">
        <v>1400000</v>
      </c>
      <c r="W54" s="451"/>
    </row>
    <row r="55" spans="1:23" s="426" customFormat="1" ht="11.25" customHeight="1" x14ac:dyDescent="0.15">
      <c r="A55" s="564" t="s">
        <v>291</v>
      </c>
      <c r="B55" s="565"/>
      <c r="C55" s="566"/>
      <c r="D55" s="566"/>
      <c r="E55" s="566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</row>
    <row r="56" spans="1:23" s="426" customFormat="1" ht="11.25" customHeight="1" x14ac:dyDescent="0.15">
      <c r="A56" s="557" t="s">
        <v>295</v>
      </c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555"/>
      <c r="T56" s="555"/>
      <c r="U56" s="555"/>
      <c r="V56" s="555"/>
      <c r="W56" s="555"/>
    </row>
    <row r="57" spans="1:23" s="426" customFormat="1" ht="11.25" customHeight="1" x14ac:dyDescent="0.15">
      <c r="A57" s="555" t="s">
        <v>296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</row>
    <row r="58" spans="1:23" s="426" customFormat="1" ht="11.25" customHeight="1" x14ac:dyDescent="0.15">
      <c r="A58" s="567" t="s">
        <v>297</v>
      </c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7"/>
      <c r="O58" s="567"/>
      <c r="P58" s="567"/>
      <c r="Q58" s="567"/>
      <c r="R58" s="567"/>
      <c r="S58" s="567"/>
      <c r="T58" s="567"/>
      <c r="U58" s="567"/>
      <c r="V58" s="567"/>
      <c r="W58" s="567"/>
    </row>
    <row r="59" spans="1:23" s="426" customFormat="1" ht="11.25" customHeight="1" x14ac:dyDescent="0.15">
      <c r="A59" s="561" t="s">
        <v>299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</row>
    <row r="60" spans="1:23" s="426" customFormat="1" ht="11.25" customHeight="1" x14ac:dyDescent="0.15">
      <c r="A60" s="561" t="s">
        <v>298</v>
      </c>
      <c r="B60" s="511"/>
      <c r="C60" s="511"/>
      <c r="D60" s="511"/>
      <c r="E60" s="511"/>
      <c r="F60" s="511"/>
      <c r="G60" s="511"/>
      <c r="H60" s="511"/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  <c r="T60" s="511"/>
      <c r="U60" s="511"/>
      <c r="V60" s="511"/>
      <c r="W60" s="511"/>
    </row>
    <row r="61" spans="1:23" s="426" customFormat="1" ht="11.25" customHeight="1" x14ac:dyDescent="0.15">
      <c r="A61" s="557" t="s">
        <v>292</v>
      </c>
      <c r="B61" s="555"/>
      <c r="C61" s="555"/>
      <c r="D61" s="555"/>
      <c r="E61" s="555"/>
      <c r="F61" s="555"/>
      <c r="G61" s="555"/>
      <c r="H61" s="555"/>
      <c r="I61" s="555"/>
      <c r="J61" s="555"/>
      <c r="K61" s="555"/>
      <c r="L61" s="555"/>
      <c r="M61" s="555"/>
      <c r="N61" s="555"/>
      <c r="O61" s="555"/>
      <c r="P61" s="555"/>
      <c r="Q61" s="555"/>
      <c r="R61" s="555"/>
      <c r="S61" s="555"/>
      <c r="T61" s="555"/>
      <c r="U61" s="555"/>
      <c r="V61" s="555"/>
      <c r="W61" s="555"/>
    </row>
    <row r="62" spans="1:23" s="426" customFormat="1" ht="11.25" customHeight="1" x14ac:dyDescent="0.15">
      <c r="A62" s="555" t="s">
        <v>301</v>
      </c>
      <c r="B62" s="555"/>
      <c r="C62" s="555"/>
      <c r="D62" s="555"/>
      <c r="E62" s="555"/>
      <c r="F62" s="555"/>
      <c r="G62" s="555"/>
      <c r="H62" s="555"/>
      <c r="I62" s="555"/>
      <c r="J62" s="555"/>
      <c r="K62" s="555"/>
      <c r="L62" s="555"/>
      <c r="M62" s="555"/>
      <c r="N62" s="555"/>
      <c r="O62" s="555"/>
      <c r="P62" s="555"/>
      <c r="Q62" s="555"/>
      <c r="R62" s="555"/>
      <c r="S62" s="555"/>
      <c r="T62" s="555"/>
      <c r="U62" s="555"/>
      <c r="V62" s="555"/>
      <c r="W62" s="555"/>
    </row>
    <row r="63" spans="1:23" s="426" customFormat="1" ht="11.25" customHeight="1" x14ac:dyDescent="0.15">
      <c r="A63" s="556" t="s">
        <v>300</v>
      </c>
      <c r="B63" s="556"/>
      <c r="C63" s="556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</row>
    <row r="64" spans="1:23" ht="11.25" x14ac:dyDescent="0.15">
      <c r="A64" s="557" t="s">
        <v>302</v>
      </c>
      <c r="B64" s="555"/>
      <c r="C64" s="555"/>
      <c r="D64" s="555"/>
      <c r="E64" s="555"/>
      <c r="F64" s="555"/>
      <c r="G64" s="555"/>
      <c r="H64" s="555"/>
      <c r="I64" s="555"/>
      <c r="J64" s="555"/>
      <c r="K64" s="555"/>
      <c r="L64" s="555"/>
      <c r="M64" s="555"/>
      <c r="N64" s="555"/>
      <c r="O64" s="555"/>
      <c r="P64" s="555"/>
      <c r="Q64" s="555"/>
      <c r="R64" s="555"/>
      <c r="S64" s="555"/>
      <c r="T64" s="555"/>
      <c r="U64" s="555"/>
      <c r="V64" s="555"/>
      <c r="W64" s="555"/>
    </row>
    <row r="65" spans="1:23" ht="11.25" x14ac:dyDescent="0.15">
      <c r="A65" s="555" t="s">
        <v>303</v>
      </c>
      <c r="B65" s="555"/>
      <c r="C65" s="555"/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555"/>
      <c r="V65" s="555"/>
      <c r="W65" s="555"/>
    </row>
    <row r="66" spans="1:23" s="426" customFormat="1" ht="11.25" customHeight="1" x14ac:dyDescent="0.15">
      <c r="A66" s="488" t="s">
        <v>309</v>
      </c>
      <c r="B66" s="488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488"/>
      <c r="Q66" s="488"/>
      <c r="R66" s="488"/>
      <c r="S66" s="488"/>
      <c r="T66" s="488"/>
      <c r="U66" s="488"/>
      <c r="V66" s="488"/>
      <c r="W66" s="488"/>
    </row>
    <row r="67" spans="1:23" s="426" customFormat="1" ht="11.25" customHeight="1" x14ac:dyDescent="0.15">
      <c r="A67" s="488" t="s">
        <v>254</v>
      </c>
      <c r="B67" s="488"/>
      <c r="C67" s="488"/>
      <c r="D67" s="488"/>
      <c r="E67" s="488"/>
      <c r="F67" s="488"/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488"/>
      <c r="V67" s="488"/>
      <c r="W67" s="488"/>
    </row>
    <row r="68" spans="1:23" s="426" customFormat="1" ht="11.25" customHeight="1" x14ac:dyDescent="0.15">
      <c r="A68" s="558"/>
      <c r="B68" s="558"/>
      <c r="C68" s="558"/>
      <c r="D68" s="558"/>
      <c r="E68" s="558"/>
      <c r="F68" s="558"/>
      <c r="G68" s="558"/>
      <c r="H68" s="558"/>
      <c r="I68" s="558"/>
      <c r="J68" s="558"/>
      <c r="K68" s="558"/>
      <c r="L68" s="558"/>
      <c r="M68" s="558"/>
      <c r="N68" s="558"/>
      <c r="O68" s="558"/>
      <c r="P68" s="558"/>
      <c r="Q68" s="558"/>
      <c r="R68" s="558"/>
      <c r="S68" s="558"/>
      <c r="T68" s="558"/>
      <c r="U68" s="558"/>
      <c r="V68" s="558"/>
      <c r="W68" s="558"/>
    </row>
    <row r="69" spans="1:23" s="426" customFormat="1" ht="11.25" customHeight="1" x14ac:dyDescent="0.15">
      <c r="A69" s="559" t="s">
        <v>24</v>
      </c>
      <c r="B69" s="559"/>
      <c r="C69" s="559"/>
      <c r="D69" s="559"/>
      <c r="E69" s="559"/>
      <c r="F69" s="559"/>
      <c r="G69" s="559"/>
      <c r="H69" s="559"/>
      <c r="I69" s="559"/>
      <c r="J69" s="559"/>
      <c r="K69" s="559"/>
      <c r="L69" s="559"/>
      <c r="M69" s="559"/>
      <c r="N69" s="559"/>
      <c r="O69" s="559"/>
      <c r="P69" s="559"/>
      <c r="Q69" s="559"/>
      <c r="R69" s="559"/>
      <c r="S69" s="559"/>
      <c r="T69" s="559"/>
      <c r="U69" s="559"/>
      <c r="V69" s="559"/>
      <c r="W69" s="559"/>
    </row>
    <row r="70" spans="1:23" s="426" customFormat="1" ht="11.25" customHeight="1" x14ac:dyDescent="0.15">
      <c r="A70" s="560"/>
      <c r="B70" s="560"/>
      <c r="C70" s="560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</row>
    <row r="71" spans="1:23" ht="11.25" x14ac:dyDescent="0.15">
      <c r="A71" s="557" t="s">
        <v>293</v>
      </c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555"/>
      <c r="Q71" s="555"/>
      <c r="R71" s="555"/>
      <c r="S71" s="555"/>
      <c r="T71" s="555"/>
      <c r="U71" s="555"/>
      <c r="V71" s="555"/>
      <c r="W71" s="555"/>
    </row>
    <row r="72" spans="1:23" ht="11.25" x14ac:dyDescent="0.15">
      <c r="A72" s="555" t="s">
        <v>308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</row>
    <row r="73" spans="1:23" x14ac:dyDescent="0.15">
      <c r="A73" s="426"/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</row>
    <row r="74" spans="1:23" x14ac:dyDescent="0.15">
      <c r="A74" s="426"/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</row>
  </sheetData>
  <mergeCells count="25">
    <mergeCell ref="A61:W61"/>
    <mergeCell ref="A60:W60"/>
    <mergeCell ref="A1:W1"/>
    <mergeCell ref="A2:W2"/>
    <mergeCell ref="A3:W3"/>
    <mergeCell ref="A4:W4"/>
    <mergeCell ref="A5:W5"/>
    <mergeCell ref="C6:L6"/>
    <mergeCell ref="N6:W6"/>
    <mergeCell ref="A55:W55"/>
    <mergeCell ref="A56:W56"/>
    <mergeCell ref="A57:W57"/>
    <mergeCell ref="A58:W58"/>
    <mergeCell ref="A59:W59"/>
    <mergeCell ref="A72:W72"/>
    <mergeCell ref="A62:W62"/>
    <mergeCell ref="A63:W63"/>
    <mergeCell ref="A64:W64"/>
    <mergeCell ref="A65:W65"/>
    <mergeCell ref="A71:W71"/>
    <mergeCell ref="A66:W66"/>
    <mergeCell ref="A67:W67"/>
    <mergeCell ref="A68:W68"/>
    <mergeCell ref="A69:W69"/>
    <mergeCell ref="A70:W70"/>
  </mergeCells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140" zoomScaleNormal="140" workbookViewId="0">
      <selection activeCell="S14" sqref="S14"/>
    </sheetView>
  </sheetViews>
  <sheetFormatPr defaultRowHeight="11.25" customHeight="1" x14ac:dyDescent="0.2"/>
  <cols>
    <col min="1" max="1" width="48.5" style="417" bestFit="1" customWidth="1"/>
    <col min="2" max="2" width="1.83203125" style="417" customWidth="1"/>
    <col min="3" max="3" width="20.1640625" style="417" bestFit="1" customWidth="1"/>
    <col min="4" max="4" width="1.83203125" style="417" customWidth="1"/>
    <col min="5" max="5" width="10" style="417" customWidth="1"/>
    <col min="6" max="6" width="1.83203125" style="417" customWidth="1"/>
    <col min="7" max="7" width="10" style="417" customWidth="1"/>
    <col min="8" max="8" width="1.83203125" style="417" customWidth="1"/>
    <col min="9" max="9" width="10" style="417" customWidth="1"/>
    <col min="10" max="10" width="1.83203125" style="417" customWidth="1"/>
    <col min="11" max="11" width="10" style="417" customWidth="1"/>
    <col min="12" max="12" width="1.83203125" style="417" customWidth="1"/>
    <col min="13" max="13" width="10" style="417" customWidth="1"/>
    <col min="14" max="14" width="1.83203125" style="164" customWidth="1"/>
    <col min="15" max="16384" width="9.33203125" style="417"/>
  </cols>
  <sheetData>
    <row r="1" spans="1:15" ht="11.25" customHeight="1" x14ac:dyDescent="0.15">
      <c r="A1" s="465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5" ht="11.25" customHeight="1" x14ac:dyDescent="0.15">
      <c r="A2" s="465" t="s">
        <v>84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5" ht="11.25" customHeight="1" x14ac:dyDescent="0.2">
      <c r="A3" s="468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</row>
    <row r="4" spans="1:15" ht="11.25" customHeight="1" x14ac:dyDescent="0.15">
      <c r="A4" s="465" t="s">
        <v>142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</row>
    <row r="5" spans="1:15" ht="11.25" customHeight="1" x14ac:dyDescent="0.2">
      <c r="A5" s="470"/>
      <c r="B5" s="471"/>
      <c r="C5" s="471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</row>
    <row r="6" spans="1:15" ht="11.25" customHeight="1" x14ac:dyDescent="0.2">
      <c r="A6" s="467"/>
      <c r="B6" s="467"/>
      <c r="C6" s="467"/>
      <c r="D6" s="419"/>
      <c r="E6" s="163">
        <v>2011</v>
      </c>
      <c r="F6" s="225"/>
      <c r="G6" s="163">
        <v>2012</v>
      </c>
      <c r="H6" s="230"/>
      <c r="I6" s="163">
        <v>2013</v>
      </c>
      <c r="J6" s="288"/>
      <c r="K6" s="163">
        <v>2014</v>
      </c>
      <c r="L6" s="163"/>
      <c r="M6" s="163">
        <v>2015</v>
      </c>
      <c r="N6" s="163"/>
    </row>
    <row r="7" spans="1:15" ht="11.25" customHeight="1" x14ac:dyDescent="0.2">
      <c r="A7" s="289" t="s">
        <v>220</v>
      </c>
      <c r="B7" s="419"/>
      <c r="C7" s="419"/>
      <c r="D7" s="420"/>
      <c r="E7" s="402"/>
      <c r="F7" s="225"/>
      <c r="G7" s="402"/>
      <c r="H7" s="269"/>
      <c r="I7" s="402"/>
      <c r="J7" s="403"/>
      <c r="K7" s="402"/>
      <c r="L7" s="402"/>
      <c r="M7" s="402"/>
      <c r="N7" s="402"/>
    </row>
    <row r="8" spans="1:15" ht="11.25" customHeight="1" x14ac:dyDescent="0.2">
      <c r="A8" s="214" t="s">
        <v>209</v>
      </c>
      <c r="B8" s="289"/>
      <c r="C8" s="173"/>
      <c r="D8" s="290"/>
      <c r="E8" s="164"/>
      <c r="F8" s="269"/>
      <c r="G8" s="404"/>
      <c r="H8" s="269"/>
      <c r="I8" s="404"/>
      <c r="J8" s="269"/>
      <c r="K8" s="164"/>
      <c r="L8" s="164"/>
      <c r="M8" s="164"/>
    </row>
    <row r="9" spans="1:15" ht="11.25" customHeight="1" x14ac:dyDescent="0.2">
      <c r="A9" s="172" t="s">
        <v>1</v>
      </c>
      <c r="B9" s="214"/>
      <c r="C9" s="173"/>
      <c r="D9" s="250"/>
      <c r="E9" s="185">
        <v>56200</v>
      </c>
      <c r="F9" s="184"/>
      <c r="G9" s="185">
        <v>54700</v>
      </c>
      <c r="H9" s="184"/>
      <c r="I9" s="185">
        <v>52800</v>
      </c>
      <c r="J9" s="184"/>
      <c r="K9" s="190">
        <v>56100</v>
      </c>
      <c r="L9" s="185"/>
      <c r="M9" s="185">
        <v>46100</v>
      </c>
      <c r="N9" s="185"/>
      <c r="O9" s="291"/>
    </row>
    <row r="10" spans="1:15" ht="11.25" customHeight="1" x14ac:dyDescent="0.2">
      <c r="A10" s="172" t="s">
        <v>134</v>
      </c>
      <c r="B10" s="214"/>
      <c r="C10" s="173"/>
      <c r="D10" s="224"/>
      <c r="E10" s="187">
        <v>56900</v>
      </c>
      <c r="F10" s="176"/>
      <c r="G10" s="187">
        <v>53900</v>
      </c>
      <c r="H10" s="176"/>
      <c r="I10" s="187">
        <v>53400</v>
      </c>
      <c r="J10" s="176"/>
      <c r="K10" s="186">
        <v>55000</v>
      </c>
      <c r="L10" s="191"/>
      <c r="M10" s="191">
        <v>43500</v>
      </c>
      <c r="N10" s="191"/>
      <c r="O10" s="291"/>
    </row>
    <row r="11" spans="1:15" ht="11.25" customHeight="1" x14ac:dyDescent="0.2">
      <c r="A11" s="172" t="s">
        <v>204</v>
      </c>
      <c r="B11" s="214"/>
      <c r="C11" s="173"/>
      <c r="D11" s="224"/>
      <c r="E11" s="354"/>
      <c r="F11" s="225"/>
      <c r="G11" s="354"/>
      <c r="H11" s="225"/>
      <c r="I11" s="354"/>
      <c r="J11" s="403"/>
      <c r="K11" s="355"/>
      <c r="L11" s="354"/>
      <c r="M11" s="354"/>
      <c r="N11" s="354"/>
    </row>
    <row r="12" spans="1:15" ht="12" customHeight="1" x14ac:dyDescent="0.2">
      <c r="A12" s="357" t="s">
        <v>205</v>
      </c>
      <c r="B12" s="214"/>
      <c r="C12" s="173"/>
      <c r="D12" s="290"/>
      <c r="E12" s="178"/>
      <c r="F12" s="269"/>
      <c r="G12" s="178"/>
      <c r="H12" s="269"/>
      <c r="I12" s="178"/>
      <c r="J12" s="423"/>
      <c r="K12" s="356"/>
      <c r="L12" s="178"/>
      <c r="M12" s="178"/>
      <c r="N12" s="178"/>
    </row>
    <row r="13" spans="1:15" ht="11.25" customHeight="1" x14ac:dyDescent="0.2">
      <c r="A13" s="405" t="s">
        <v>206</v>
      </c>
      <c r="B13" s="214"/>
      <c r="C13" s="173" t="s">
        <v>5</v>
      </c>
      <c r="D13" s="250"/>
      <c r="E13" s="358">
        <v>12.27</v>
      </c>
      <c r="F13" s="251"/>
      <c r="G13" s="358">
        <v>13.31</v>
      </c>
      <c r="H13" s="251"/>
      <c r="I13" s="358">
        <v>13.57</v>
      </c>
      <c r="J13" s="424"/>
      <c r="K13" s="359">
        <v>13.62</v>
      </c>
      <c r="L13" s="358"/>
      <c r="M13" s="358">
        <v>11.67</v>
      </c>
      <c r="N13" s="358"/>
    </row>
    <row r="14" spans="1:15" ht="11.25" customHeight="1" x14ac:dyDescent="0.2">
      <c r="A14" s="405" t="s">
        <v>207</v>
      </c>
      <c r="B14" s="214"/>
      <c r="C14" s="425" t="s">
        <v>56</v>
      </c>
      <c r="D14" s="173"/>
      <c r="E14" s="189">
        <v>31.02</v>
      </c>
      <c r="F14" s="230"/>
      <c r="G14" s="189">
        <v>30.78</v>
      </c>
      <c r="H14" s="230"/>
      <c r="I14" s="189">
        <v>32.659999999999997</v>
      </c>
      <c r="J14" s="288"/>
      <c r="K14" s="188">
        <v>34.49</v>
      </c>
      <c r="L14" s="189"/>
      <c r="M14" s="189">
        <v>29.75</v>
      </c>
      <c r="N14" s="189"/>
    </row>
    <row r="15" spans="1:15" ht="11.25" customHeight="1" x14ac:dyDescent="0.2">
      <c r="A15" s="405" t="s">
        <v>208</v>
      </c>
      <c r="B15" s="214"/>
      <c r="C15" s="425" t="s">
        <v>56</v>
      </c>
      <c r="D15" s="173"/>
      <c r="E15" s="189">
        <v>85.67</v>
      </c>
      <c r="F15" s="230"/>
      <c r="G15" s="189">
        <v>92.75</v>
      </c>
      <c r="H15" s="230"/>
      <c r="I15" s="189">
        <v>87.42</v>
      </c>
      <c r="J15" s="288"/>
      <c r="K15" s="188">
        <v>85.88</v>
      </c>
      <c r="L15" s="189"/>
      <c r="M15" s="189">
        <v>69.44</v>
      </c>
      <c r="N15" s="189"/>
      <c r="O15" s="291"/>
    </row>
    <row r="16" spans="1:15" ht="11.25" customHeight="1" x14ac:dyDescent="0.2">
      <c r="A16" s="357" t="s">
        <v>209</v>
      </c>
      <c r="B16" s="214"/>
      <c r="C16" s="250"/>
      <c r="D16" s="290"/>
      <c r="E16" s="360"/>
      <c r="F16" s="269"/>
      <c r="G16" s="360"/>
      <c r="H16" s="269"/>
      <c r="I16" s="360"/>
      <c r="J16" s="423"/>
      <c r="K16" s="361"/>
      <c r="L16" s="360"/>
      <c r="M16" s="360"/>
      <c r="N16" s="360"/>
      <c r="O16" s="291"/>
    </row>
    <row r="17" spans="1:16" ht="12.6" customHeight="1" x14ac:dyDescent="0.2">
      <c r="A17" s="405" t="s">
        <v>210</v>
      </c>
      <c r="B17" s="172"/>
      <c r="C17" s="250"/>
      <c r="D17" s="250"/>
      <c r="E17" s="185">
        <v>5850000</v>
      </c>
      <c r="F17" s="287"/>
      <c r="G17" s="185">
        <v>5080000</v>
      </c>
      <c r="H17" s="287"/>
      <c r="I17" s="185">
        <v>4610000</v>
      </c>
      <c r="J17" s="287"/>
      <c r="K17" s="180">
        <v>4730000</v>
      </c>
      <c r="L17" s="185"/>
      <c r="M17" s="185">
        <v>3750000</v>
      </c>
      <c r="N17" s="185"/>
      <c r="P17" s="356"/>
    </row>
    <row r="18" spans="1:16" ht="11.25" customHeight="1" x14ac:dyDescent="0.2">
      <c r="A18" s="405" t="s">
        <v>4</v>
      </c>
      <c r="B18" s="172"/>
      <c r="C18" s="173" t="s">
        <v>5</v>
      </c>
      <c r="D18" s="173"/>
      <c r="E18" s="189">
        <v>104.1</v>
      </c>
      <c r="F18" s="176"/>
      <c r="G18" s="189">
        <v>116.48</v>
      </c>
      <c r="H18" s="176"/>
      <c r="I18" s="189">
        <v>87.42</v>
      </c>
      <c r="J18" s="176"/>
      <c r="K18" s="188">
        <v>84.43</v>
      </c>
      <c r="L18" s="370" t="s">
        <v>203</v>
      </c>
      <c r="M18" s="189">
        <v>81.19</v>
      </c>
      <c r="N18" s="189"/>
      <c r="P18" s="361"/>
    </row>
    <row r="19" spans="1:16" ht="11.25" customHeight="1" x14ac:dyDescent="0.2">
      <c r="A19" s="172" t="s">
        <v>6</v>
      </c>
      <c r="B19" s="214"/>
      <c r="C19" s="173"/>
      <c r="D19" s="290"/>
      <c r="E19" s="179"/>
      <c r="F19" s="269"/>
      <c r="G19" s="179"/>
      <c r="H19" s="269"/>
      <c r="I19" s="179"/>
      <c r="J19" s="269"/>
      <c r="K19" s="117"/>
      <c r="L19" s="179"/>
      <c r="M19" s="179"/>
      <c r="N19" s="179"/>
    </row>
    <row r="20" spans="1:16" ht="11.25" customHeight="1" x14ac:dyDescent="0.2">
      <c r="A20" s="357" t="s">
        <v>2</v>
      </c>
      <c r="B20" s="214"/>
      <c r="C20" s="173"/>
      <c r="D20" s="290"/>
      <c r="E20" s="179">
        <v>11100</v>
      </c>
      <c r="F20" s="269"/>
      <c r="G20" s="362">
        <v>11200</v>
      </c>
      <c r="H20" s="184"/>
      <c r="I20" s="362">
        <v>11000</v>
      </c>
      <c r="J20" s="251"/>
      <c r="K20" s="363">
        <v>12100</v>
      </c>
      <c r="L20" s="362"/>
      <c r="M20" s="362">
        <v>7540</v>
      </c>
      <c r="N20" s="362"/>
      <c r="P20" s="291"/>
    </row>
    <row r="21" spans="1:16" ht="11.25" customHeight="1" x14ac:dyDescent="0.2">
      <c r="A21" s="357" t="s">
        <v>3</v>
      </c>
      <c r="B21" s="172"/>
      <c r="C21" s="173"/>
      <c r="D21" s="173"/>
      <c r="E21" s="187">
        <v>1330000</v>
      </c>
      <c r="F21" s="230"/>
      <c r="G21" s="362">
        <v>1440000</v>
      </c>
      <c r="H21" s="176"/>
      <c r="I21" s="362">
        <v>1480000</v>
      </c>
      <c r="J21" s="230"/>
      <c r="K21" s="221">
        <v>1320000</v>
      </c>
      <c r="L21" s="362"/>
      <c r="M21" s="362">
        <v>612000</v>
      </c>
      <c r="N21" s="362"/>
    </row>
    <row r="22" spans="1:16" ht="11.25" customHeight="1" x14ac:dyDescent="0.2">
      <c r="A22" s="172" t="s">
        <v>7</v>
      </c>
      <c r="B22" s="214"/>
      <c r="C22" s="173"/>
      <c r="D22" s="290"/>
      <c r="E22" s="183"/>
      <c r="F22" s="269"/>
      <c r="G22" s="183"/>
      <c r="H22" s="225"/>
      <c r="I22" s="183"/>
      <c r="J22" s="225"/>
      <c r="K22" s="117"/>
      <c r="L22" s="183"/>
      <c r="M22" s="183"/>
      <c r="N22" s="183"/>
    </row>
    <row r="23" spans="1:16" ht="11.25" customHeight="1" x14ac:dyDescent="0.2">
      <c r="A23" s="357" t="s">
        <v>2</v>
      </c>
      <c r="B23" s="214"/>
      <c r="C23" s="173"/>
      <c r="D23" s="290"/>
      <c r="E23" s="179">
        <v>5270</v>
      </c>
      <c r="F23" s="269"/>
      <c r="G23" s="364">
        <v>5160</v>
      </c>
      <c r="H23" s="184"/>
      <c r="I23" s="364">
        <v>3250</v>
      </c>
      <c r="J23" s="251"/>
      <c r="K23" s="364">
        <v>5140</v>
      </c>
      <c r="L23" s="364"/>
      <c r="M23" s="364">
        <v>4550</v>
      </c>
      <c r="N23" s="364"/>
    </row>
    <row r="24" spans="1:16" ht="11.25" customHeight="1" x14ac:dyDescent="0.2">
      <c r="A24" s="406" t="s">
        <v>3</v>
      </c>
      <c r="B24" s="172"/>
      <c r="C24" s="173"/>
      <c r="D24" s="173"/>
      <c r="E24" s="182">
        <v>841000</v>
      </c>
      <c r="F24" s="225"/>
      <c r="G24" s="365">
        <v>759000</v>
      </c>
      <c r="H24" s="232"/>
      <c r="I24" s="365">
        <v>426000</v>
      </c>
      <c r="J24" s="225"/>
      <c r="K24" s="365">
        <v>676000</v>
      </c>
      <c r="L24" s="365"/>
      <c r="M24" s="365">
        <v>455000</v>
      </c>
      <c r="N24" s="365"/>
    </row>
    <row r="25" spans="1:16" ht="11.25" customHeight="1" x14ac:dyDescent="0.2">
      <c r="A25" s="414" t="s">
        <v>161</v>
      </c>
      <c r="B25" s="292"/>
      <c r="C25" s="224"/>
      <c r="D25" s="224"/>
      <c r="E25" s="268">
        <v>45700</v>
      </c>
      <c r="F25" s="267"/>
      <c r="G25" s="268">
        <v>46900</v>
      </c>
      <c r="H25" s="267"/>
      <c r="I25" s="268">
        <v>44200</v>
      </c>
      <c r="J25" s="267"/>
      <c r="K25" s="266">
        <v>44400</v>
      </c>
      <c r="L25" s="268"/>
      <c r="M25" s="268">
        <v>38500</v>
      </c>
      <c r="N25" s="268"/>
    </row>
    <row r="26" spans="1:16" ht="11.25" customHeight="1" x14ac:dyDescent="0.2">
      <c r="A26" s="407" t="s">
        <v>150</v>
      </c>
      <c r="B26" s="172"/>
      <c r="C26" s="224"/>
      <c r="D26" s="224"/>
      <c r="E26" s="270">
        <v>2320</v>
      </c>
      <c r="F26" s="267"/>
      <c r="G26" s="270">
        <v>4440</v>
      </c>
      <c r="H26" s="267"/>
      <c r="I26" s="270">
        <v>2350</v>
      </c>
      <c r="J26" s="267"/>
      <c r="K26" s="229">
        <v>4460</v>
      </c>
      <c r="L26" s="270"/>
      <c r="M26" s="270">
        <v>7860</v>
      </c>
      <c r="N26" s="270"/>
      <c r="O26" s="276"/>
      <c r="P26" s="399"/>
    </row>
    <row r="27" spans="1:16" ht="11.25" customHeight="1" x14ac:dyDescent="0.2">
      <c r="A27" s="214" t="s">
        <v>221</v>
      </c>
      <c r="B27" s="172"/>
      <c r="C27" s="173"/>
      <c r="D27" s="173"/>
      <c r="E27" s="182">
        <v>2030000</v>
      </c>
      <c r="F27" s="410"/>
      <c r="G27" s="182">
        <v>2080000</v>
      </c>
      <c r="H27" s="410" t="s">
        <v>203</v>
      </c>
      <c r="I27" s="182">
        <v>2230000</v>
      </c>
      <c r="J27" s="411"/>
      <c r="K27" s="181">
        <v>2290000</v>
      </c>
      <c r="L27" s="411" t="s">
        <v>203</v>
      </c>
      <c r="M27" s="182">
        <v>2290000</v>
      </c>
      <c r="N27" s="366" t="s">
        <v>146</v>
      </c>
    </row>
    <row r="28" spans="1:16" ht="12" customHeight="1" x14ac:dyDescent="0.2">
      <c r="A28" s="289" t="s">
        <v>222</v>
      </c>
      <c r="B28" s="172"/>
      <c r="C28" s="173"/>
      <c r="D28" s="224"/>
      <c r="E28" s="182"/>
      <c r="F28" s="225"/>
      <c r="G28" s="182"/>
      <c r="H28" s="225"/>
      <c r="I28" s="182"/>
      <c r="J28" s="225"/>
      <c r="K28" s="182"/>
      <c r="L28" s="182"/>
      <c r="M28" s="182"/>
      <c r="N28" s="182"/>
      <c r="O28" s="269"/>
      <c r="P28" s="269"/>
    </row>
    <row r="29" spans="1:16" ht="11.25" customHeight="1" x14ac:dyDescent="0.2">
      <c r="A29" s="214" t="s">
        <v>209</v>
      </c>
      <c r="B29" s="172"/>
      <c r="C29" s="173"/>
      <c r="D29" s="290"/>
      <c r="E29" s="270"/>
      <c r="F29" s="269"/>
      <c r="G29" s="270"/>
      <c r="H29" s="269"/>
      <c r="I29" s="270"/>
      <c r="J29" s="269"/>
      <c r="K29" s="270"/>
      <c r="L29" s="270"/>
      <c r="M29" s="270"/>
      <c r="N29" s="270"/>
      <c r="O29" s="269"/>
      <c r="P29" s="269"/>
    </row>
    <row r="30" spans="1:16" ht="11.25" customHeight="1" x14ac:dyDescent="0.2">
      <c r="A30" s="172" t="s">
        <v>1</v>
      </c>
      <c r="B30" s="172"/>
      <c r="C30" s="173"/>
      <c r="D30" s="250"/>
      <c r="E30" s="226">
        <v>386</v>
      </c>
      <c r="F30" s="293"/>
      <c r="G30" s="226">
        <v>404</v>
      </c>
      <c r="H30" s="293"/>
      <c r="I30" s="226">
        <v>469</v>
      </c>
      <c r="J30" s="294"/>
      <c r="K30" s="226">
        <v>1950</v>
      </c>
      <c r="L30" s="226"/>
      <c r="M30" s="226">
        <v>1450</v>
      </c>
      <c r="N30" s="226"/>
      <c r="O30" s="277"/>
      <c r="P30" s="400"/>
    </row>
    <row r="31" spans="1:16" ht="11.25" customHeight="1" x14ac:dyDescent="0.2">
      <c r="A31" s="172" t="s">
        <v>211</v>
      </c>
      <c r="B31" s="231"/>
      <c r="C31" s="224"/>
      <c r="D31" s="173"/>
      <c r="E31" s="185">
        <v>1850</v>
      </c>
      <c r="F31" s="251"/>
      <c r="G31" s="185">
        <v>2760</v>
      </c>
      <c r="H31" s="251"/>
      <c r="I31" s="185">
        <v>2360</v>
      </c>
      <c r="J31" s="251"/>
      <c r="K31" s="185">
        <v>2390</v>
      </c>
      <c r="L31" s="185"/>
      <c r="M31" s="185">
        <v>2100</v>
      </c>
      <c r="N31" s="366" t="s">
        <v>146</v>
      </c>
      <c r="O31" s="276"/>
    </row>
    <row r="32" spans="1:16" ht="11.25" customHeight="1" x14ac:dyDescent="0.2">
      <c r="A32" s="172" t="s">
        <v>166</v>
      </c>
      <c r="B32" s="231"/>
      <c r="C32" s="224"/>
      <c r="D32" s="173"/>
      <c r="E32" s="185">
        <v>3910</v>
      </c>
      <c r="F32" s="251"/>
      <c r="G32" s="185">
        <v>533</v>
      </c>
      <c r="H32" s="251"/>
      <c r="I32" s="185">
        <v>265</v>
      </c>
      <c r="J32" s="251"/>
      <c r="K32" s="185">
        <v>1110</v>
      </c>
      <c r="L32" s="185"/>
      <c r="M32" s="185">
        <v>20200</v>
      </c>
      <c r="N32" s="366"/>
      <c r="O32" s="276"/>
    </row>
    <row r="33" spans="1:16" ht="11.25" customHeight="1" x14ac:dyDescent="0.2">
      <c r="A33" s="408" t="s">
        <v>221</v>
      </c>
      <c r="B33" s="289"/>
      <c r="C33" s="173"/>
      <c r="D33" s="173"/>
      <c r="E33" s="227">
        <v>73600</v>
      </c>
      <c r="F33" s="295"/>
      <c r="G33" s="227">
        <v>73500</v>
      </c>
      <c r="H33" s="295"/>
      <c r="I33" s="227">
        <v>75400</v>
      </c>
      <c r="J33" s="296"/>
      <c r="K33" s="227">
        <v>74600</v>
      </c>
      <c r="L33" s="227"/>
      <c r="M33" s="227">
        <v>72600</v>
      </c>
      <c r="N33" s="227"/>
      <c r="O33" s="278"/>
      <c r="P33" s="401"/>
    </row>
    <row r="34" spans="1:16" ht="11.25" customHeight="1" x14ac:dyDescent="0.15">
      <c r="A34" s="473" t="s">
        <v>251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</row>
    <row r="35" spans="1:16" ht="11.25" customHeight="1" x14ac:dyDescent="0.15">
      <c r="A35" s="477" t="s">
        <v>85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</row>
    <row r="36" spans="1:16" ht="11.25" customHeight="1" x14ac:dyDescent="0.15">
      <c r="A36" s="480" t="s">
        <v>307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18"/>
    </row>
    <row r="37" spans="1:16" ht="11.25" customHeight="1" x14ac:dyDescent="0.15">
      <c r="A37" s="479" t="s">
        <v>212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18"/>
    </row>
    <row r="38" spans="1:16" ht="11.25" customHeight="1" x14ac:dyDescent="0.15">
      <c r="A38" s="479" t="s">
        <v>213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18"/>
    </row>
    <row r="39" spans="1:16" ht="11.25" customHeight="1" x14ac:dyDescent="0.15">
      <c r="A39" s="479" t="s">
        <v>214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</row>
    <row r="40" spans="1:16" ht="11.25" customHeight="1" x14ac:dyDescent="0.15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</row>
    <row r="41" spans="1:16" ht="11.25" customHeight="1" x14ac:dyDescent="0.15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</row>
    <row r="42" spans="1:16" ht="11.25" customHeight="1" x14ac:dyDescent="0.15">
      <c r="A42" s="477"/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</row>
    <row r="43" spans="1:16" ht="11.25" customHeight="1" x14ac:dyDescent="0.15">
      <c r="A43" s="478"/>
      <c r="B43" s="478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</row>
    <row r="44" spans="1:16" ht="11.25" customHeight="1" x14ac:dyDescent="0.15">
      <c r="A44" s="478"/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</row>
    <row r="45" spans="1:16" ht="11.25" customHeight="1" x14ac:dyDescent="0.15">
      <c r="A45" s="478"/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</row>
    <row r="46" spans="1:16" ht="11.25" customHeight="1" x14ac:dyDescent="0.15">
      <c r="A46" s="475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</row>
  </sheetData>
  <mergeCells count="19">
    <mergeCell ref="A34:N34"/>
    <mergeCell ref="A46:N46"/>
    <mergeCell ref="A40:N40"/>
    <mergeCell ref="A41:N41"/>
    <mergeCell ref="A42:N42"/>
    <mergeCell ref="A43:N43"/>
    <mergeCell ref="A45:N45"/>
    <mergeCell ref="A39:N39"/>
    <mergeCell ref="A44:N44"/>
    <mergeCell ref="A35:N35"/>
    <mergeCell ref="A36:M36"/>
    <mergeCell ref="A37:M37"/>
    <mergeCell ref="A38:M38"/>
    <mergeCell ref="A1:N1"/>
    <mergeCell ref="A2:N2"/>
    <mergeCell ref="A4:N4"/>
    <mergeCell ref="A6:C6"/>
    <mergeCell ref="A3:N3"/>
    <mergeCell ref="A5:N5"/>
  </mergeCells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="140" zoomScaleNormal="140" workbookViewId="0">
      <selection activeCell="C35" sqref="C35"/>
    </sheetView>
  </sheetViews>
  <sheetFormatPr defaultRowHeight="11.25" customHeight="1" x14ac:dyDescent="0.15"/>
  <cols>
    <col min="1" max="1" width="20.1640625" style="455" bestFit="1" customWidth="1"/>
    <col min="2" max="2" width="1.83203125" style="455" customWidth="1"/>
    <col min="3" max="3" width="11.5" style="455" bestFit="1" customWidth="1"/>
    <col min="4" max="4" width="1.83203125" style="455" customWidth="1"/>
    <col min="5" max="5" width="10" style="455" bestFit="1" customWidth="1"/>
    <col min="6" max="6" width="1.83203125" style="455" customWidth="1"/>
    <col min="7" max="7" width="11.83203125" style="455" bestFit="1" customWidth="1"/>
    <col min="8" max="8" width="1.83203125" style="455" customWidth="1"/>
    <col min="9" max="9" width="8.5" style="455" bestFit="1" customWidth="1"/>
    <col min="10" max="10" width="1.83203125" style="455" customWidth="1"/>
    <col min="11" max="11" width="6.6640625" style="455" bestFit="1" customWidth="1"/>
    <col min="12" max="12" width="1.83203125" style="455" customWidth="1"/>
    <col min="13" max="13" width="8" style="455" bestFit="1" customWidth="1"/>
    <col min="14" max="14" width="1.83203125" style="455" customWidth="1"/>
    <col min="15" max="15" width="8" style="455" bestFit="1" customWidth="1"/>
    <col min="16" max="16" width="1.83203125" style="455" customWidth="1"/>
    <col min="17" max="17" width="6.6640625" style="455" customWidth="1"/>
    <col min="18" max="18" width="1.83203125" style="455" customWidth="1"/>
    <col min="19" max="19" width="9.1640625" style="455" bestFit="1" customWidth="1"/>
    <col min="20" max="20" width="1.83203125" style="455" customWidth="1"/>
    <col min="21" max="21" width="11.5" style="455" bestFit="1" customWidth="1"/>
    <col min="22" max="22" width="1.83203125" style="455" customWidth="1"/>
    <col min="23" max="16384" width="9.33203125" style="455"/>
  </cols>
  <sheetData>
    <row r="1" spans="1:22" ht="11.25" customHeight="1" x14ac:dyDescent="0.15">
      <c r="A1" s="465" t="s">
        <v>98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6"/>
    </row>
    <row r="2" spans="1:22" ht="11.25" customHeight="1" x14ac:dyDescent="0.15">
      <c r="A2" s="465" t="s">
        <v>176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6"/>
    </row>
    <row r="3" spans="1:22" ht="11.25" customHeight="1" x14ac:dyDescent="0.15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</row>
    <row r="4" spans="1:22" ht="11.25" customHeight="1" x14ac:dyDescent="0.15">
      <c r="A4" s="489" t="s">
        <v>143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66"/>
      <c r="U4" s="466"/>
      <c r="V4" s="466"/>
    </row>
    <row r="5" spans="1:22" ht="11.25" customHeight="1" x14ac:dyDescent="0.2">
      <c r="A5" s="491"/>
      <c r="B5" s="491"/>
      <c r="C5" s="491"/>
      <c r="D5" s="491"/>
      <c r="E5" s="491"/>
      <c r="F5" s="491"/>
      <c r="G5" s="491"/>
      <c r="H5" s="491"/>
      <c r="I5" s="491"/>
      <c r="J5" s="491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</row>
    <row r="6" spans="1:22" ht="11.25" customHeight="1" x14ac:dyDescent="0.2">
      <c r="A6" s="52"/>
      <c r="B6" s="52"/>
      <c r="C6" s="454"/>
      <c r="D6" s="454"/>
      <c r="E6" s="454"/>
      <c r="F6" s="52"/>
      <c r="G6" s="52"/>
      <c r="H6" s="52"/>
      <c r="I6" s="454"/>
      <c r="J6" s="52"/>
      <c r="K6" s="481" t="s">
        <v>226</v>
      </c>
      <c r="L6" s="482"/>
      <c r="M6" s="482"/>
      <c r="N6" s="482"/>
      <c r="O6" s="482"/>
      <c r="P6" s="482"/>
      <c r="Q6" s="482"/>
      <c r="R6" s="394"/>
      <c r="S6" s="394"/>
      <c r="T6" s="394"/>
      <c r="U6" s="297" t="s">
        <v>145</v>
      </c>
      <c r="V6" s="225"/>
    </row>
    <row r="7" spans="1:22" ht="12" customHeight="1" x14ac:dyDescent="0.2">
      <c r="A7" s="52"/>
      <c r="B7" s="52"/>
      <c r="C7" s="1" t="s">
        <v>16</v>
      </c>
      <c r="D7" s="454"/>
      <c r="E7" s="454" t="s">
        <v>127</v>
      </c>
      <c r="F7" s="52"/>
      <c r="G7" s="458" t="s">
        <v>151</v>
      </c>
      <c r="H7" s="458"/>
      <c r="I7" s="454"/>
      <c r="J7" s="52"/>
      <c r="K7" s="454"/>
      <c r="L7" s="52"/>
      <c r="M7" s="298" t="s">
        <v>185</v>
      </c>
      <c r="N7" s="454"/>
      <c r="O7" s="454" t="s">
        <v>8</v>
      </c>
      <c r="P7" s="52"/>
      <c r="Q7" s="388"/>
      <c r="R7" s="52"/>
      <c r="S7" s="388"/>
      <c r="T7" s="52"/>
      <c r="U7" s="389" t="s">
        <v>187</v>
      </c>
    </row>
    <row r="8" spans="1:22" ht="12.6" customHeight="1" x14ac:dyDescent="0.2">
      <c r="A8" s="389" t="s">
        <v>304</v>
      </c>
      <c r="B8" s="53"/>
      <c r="C8" s="396" t="s">
        <v>159</v>
      </c>
      <c r="D8" s="389"/>
      <c r="E8" s="389" t="s">
        <v>147</v>
      </c>
      <c r="F8" s="53"/>
      <c r="G8" s="397" t="s">
        <v>9</v>
      </c>
      <c r="H8" s="398"/>
      <c r="I8" s="462" t="s">
        <v>67</v>
      </c>
      <c r="J8" s="53"/>
      <c r="K8" s="389" t="s">
        <v>28</v>
      </c>
      <c r="L8" s="53"/>
      <c r="M8" s="299" t="s">
        <v>186</v>
      </c>
      <c r="N8" s="389"/>
      <c r="O8" s="389" t="s">
        <v>144</v>
      </c>
      <c r="P8" s="53"/>
      <c r="Q8" s="389" t="s">
        <v>17</v>
      </c>
      <c r="R8" s="53"/>
      <c r="S8" s="389" t="s">
        <v>134</v>
      </c>
      <c r="T8" s="53"/>
      <c r="U8" s="389" t="s">
        <v>10</v>
      </c>
    </row>
    <row r="9" spans="1:22" ht="12" customHeight="1" x14ac:dyDescent="0.2">
      <c r="A9" s="300" t="s">
        <v>124</v>
      </c>
      <c r="B9" s="375"/>
      <c r="C9" s="375">
        <v>2</v>
      </c>
      <c r="D9" s="375"/>
      <c r="E9" s="375">
        <v>60</v>
      </c>
      <c r="F9" s="375"/>
      <c r="G9" s="375">
        <v>115</v>
      </c>
      <c r="H9" s="375"/>
      <c r="I9" s="95" t="s">
        <v>13</v>
      </c>
      <c r="J9" s="375"/>
      <c r="K9" s="395" t="s">
        <v>93</v>
      </c>
      <c r="L9" s="232"/>
      <c r="M9" s="95" t="s">
        <v>13</v>
      </c>
      <c r="N9" s="375"/>
      <c r="O9" s="375">
        <v>245</v>
      </c>
      <c r="P9" s="232">
        <v>6</v>
      </c>
      <c r="Q9" s="390">
        <v>245</v>
      </c>
      <c r="R9" s="375"/>
      <c r="S9" s="390">
        <v>245</v>
      </c>
      <c r="T9" s="232">
        <v>6</v>
      </c>
      <c r="U9" s="375">
        <v>62.2</v>
      </c>
      <c r="V9" s="232">
        <v>6</v>
      </c>
    </row>
    <row r="10" spans="1:22" ht="12" customHeight="1" x14ac:dyDescent="0.2">
      <c r="A10" s="300" t="s">
        <v>135</v>
      </c>
      <c r="B10" s="53"/>
      <c r="C10" s="53">
        <v>1</v>
      </c>
      <c r="D10" s="53"/>
      <c r="E10" s="53">
        <v>25</v>
      </c>
      <c r="F10" s="53"/>
      <c r="G10" s="53">
        <v>12</v>
      </c>
      <c r="H10" s="53"/>
      <c r="I10" s="95" t="s">
        <v>13</v>
      </c>
      <c r="J10" s="53"/>
      <c r="K10" s="95" t="s">
        <v>13</v>
      </c>
      <c r="L10" s="53"/>
      <c r="M10" s="95" t="s">
        <v>13</v>
      </c>
      <c r="N10" s="378"/>
      <c r="O10" s="378">
        <v>1100</v>
      </c>
      <c r="P10" s="393">
        <v>6</v>
      </c>
      <c r="Q10" s="378">
        <v>1100</v>
      </c>
      <c r="R10" s="53"/>
      <c r="S10" s="378">
        <v>1100</v>
      </c>
      <c r="T10" s="184">
        <v>6</v>
      </c>
      <c r="U10" s="95" t="s">
        <v>215</v>
      </c>
    </row>
    <row r="11" spans="1:22" ht="12.6" customHeight="1" x14ac:dyDescent="0.2">
      <c r="A11" s="300" t="s">
        <v>149</v>
      </c>
      <c r="B11" s="53"/>
      <c r="C11" s="53">
        <v>2</v>
      </c>
      <c r="D11" s="53"/>
      <c r="E11" s="378">
        <v>1100</v>
      </c>
      <c r="F11" s="53"/>
      <c r="G11" s="378">
        <v>2250</v>
      </c>
      <c r="H11" s="53"/>
      <c r="I11" s="392">
        <v>35900</v>
      </c>
      <c r="J11" s="456">
        <v>6</v>
      </c>
      <c r="K11" s="378">
        <v>10800</v>
      </c>
      <c r="L11" s="184">
        <v>6</v>
      </c>
      <c r="M11" s="95" t="s">
        <v>13</v>
      </c>
      <c r="N11" s="95"/>
      <c r="O11" s="95" t="s">
        <v>13</v>
      </c>
      <c r="P11" s="53"/>
      <c r="Q11" s="378">
        <v>10800</v>
      </c>
      <c r="R11" s="53"/>
      <c r="S11" s="392">
        <v>10800</v>
      </c>
      <c r="T11" s="53"/>
      <c r="U11" s="391">
        <v>62.53</v>
      </c>
      <c r="V11" s="387">
        <v>6</v>
      </c>
    </row>
    <row r="12" spans="1:22" ht="12" customHeight="1" x14ac:dyDescent="0.2">
      <c r="A12" s="300" t="s">
        <v>11</v>
      </c>
      <c r="B12" s="52"/>
      <c r="C12" s="121">
        <v>11</v>
      </c>
      <c r="D12" s="117"/>
      <c r="E12" s="117">
        <v>3620</v>
      </c>
      <c r="F12" s="117"/>
      <c r="G12" s="117">
        <v>6310</v>
      </c>
      <c r="H12" s="117"/>
      <c r="I12" s="117">
        <v>123000</v>
      </c>
      <c r="J12" s="184"/>
      <c r="K12" s="179">
        <v>32800</v>
      </c>
      <c r="L12" s="184"/>
      <c r="M12" s="95">
        <v>2600</v>
      </c>
      <c r="N12" s="95"/>
      <c r="O12" s="95">
        <v>100</v>
      </c>
      <c r="P12" s="184">
        <v>6</v>
      </c>
      <c r="Q12" s="392">
        <v>35500</v>
      </c>
      <c r="R12" s="184"/>
      <c r="S12" s="117">
        <v>34700</v>
      </c>
      <c r="T12" s="184"/>
      <c r="U12" s="391">
        <v>62.2</v>
      </c>
    </row>
    <row r="13" spans="1:22" ht="11.25" customHeight="1" x14ac:dyDescent="0.2">
      <c r="A13" s="301" t="s">
        <v>12</v>
      </c>
      <c r="B13" s="52"/>
      <c r="C13" s="186">
        <v>16</v>
      </c>
      <c r="D13" s="186"/>
      <c r="E13" s="186">
        <v>4800</v>
      </c>
      <c r="F13" s="186"/>
      <c r="G13" s="186">
        <v>8690</v>
      </c>
      <c r="H13" s="186"/>
      <c r="I13" s="186">
        <v>159000</v>
      </c>
      <c r="J13" s="176"/>
      <c r="K13" s="274">
        <v>43500</v>
      </c>
      <c r="L13" s="176"/>
      <c r="M13" s="273">
        <v>2600</v>
      </c>
      <c r="N13" s="273"/>
      <c r="O13" s="273">
        <v>1450</v>
      </c>
      <c r="P13" s="176"/>
      <c r="Q13" s="186">
        <v>47600</v>
      </c>
      <c r="R13" s="176"/>
      <c r="S13" s="273">
        <v>46800</v>
      </c>
      <c r="T13" s="176"/>
      <c r="U13" s="275">
        <v>62.5</v>
      </c>
      <c r="V13" s="230"/>
    </row>
    <row r="14" spans="1:22" ht="11.25" customHeight="1" x14ac:dyDescent="0.15">
      <c r="A14" s="487" t="s">
        <v>216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</row>
    <row r="15" spans="1:22" ht="11.25" customHeight="1" x14ac:dyDescent="0.15">
      <c r="A15" s="477" t="s">
        <v>85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84"/>
    </row>
    <row r="16" spans="1:22" ht="11.25" customHeight="1" x14ac:dyDescent="0.15">
      <c r="A16" s="478" t="s">
        <v>148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84"/>
    </row>
    <row r="17" spans="1:22" ht="11.25" customHeight="1" x14ac:dyDescent="0.15">
      <c r="A17" s="483" t="s">
        <v>227</v>
      </c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4"/>
    </row>
    <row r="18" spans="1:22" ht="11.25" customHeight="1" x14ac:dyDescent="0.15">
      <c r="A18" s="483" t="s">
        <v>232</v>
      </c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4"/>
    </row>
    <row r="19" spans="1:22" ht="11.25" customHeight="1" x14ac:dyDescent="0.15">
      <c r="A19" s="483" t="s">
        <v>228</v>
      </c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4"/>
    </row>
    <row r="20" spans="1:22" ht="11.25" customHeight="1" x14ac:dyDescent="0.15">
      <c r="A20" s="483" t="s">
        <v>188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4"/>
    </row>
    <row r="21" spans="1:22" ht="11.25" customHeight="1" x14ac:dyDescent="0.2">
      <c r="A21" s="53"/>
      <c r="B21" s="53"/>
      <c r="C21" s="53"/>
      <c r="D21" s="53"/>
      <c r="E21" s="53"/>
      <c r="F21" s="53"/>
      <c r="G21" s="53"/>
      <c r="H21" s="53"/>
      <c r="I21" s="485"/>
      <c r="J21" s="485"/>
      <c r="K21" s="485"/>
      <c r="L21" s="485"/>
      <c r="M21" s="485"/>
      <c r="N21" s="457"/>
      <c r="O21" s="457"/>
      <c r="P21" s="53"/>
      <c r="Q21" s="486"/>
      <c r="R21" s="485"/>
      <c r="S21" s="485"/>
      <c r="T21" s="485"/>
      <c r="U21" s="485"/>
    </row>
    <row r="22" spans="1:22" ht="11.25" customHeight="1" x14ac:dyDescent="0.2">
      <c r="A22" s="382"/>
      <c r="B22" s="53"/>
      <c r="C22" s="378"/>
      <c r="D22" s="378"/>
      <c r="E22" s="378"/>
      <c r="F22" s="378"/>
      <c r="G22" s="378"/>
      <c r="H22" s="378"/>
      <c r="I22" s="378"/>
      <c r="J22" s="378"/>
      <c r="K22" s="383"/>
      <c r="L22" s="378"/>
      <c r="M22" s="384"/>
      <c r="N22" s="384"/>
      <c r="O22" s="384"/>
      <c r="P22" s="378"/>
      <c r="Q22" s="379"/>
      <c r="R22" s="379"/>
      <c r="S22" s="379"/>
      <c r="T22" s="379"/>
      <c r="U22" s="379"/>
    </row>
    <row r="23" spans="1:22" ht="11.25" customHeight="1" x14ac:dyDescent="0.2">
      <c r="A23" s="381"/>
      <c r="B23" s="53"/>
      <c r="C23" s="378"/>
      <c r="D23" s="378"/>
      <c r="E23" s="378"/>
      <c r="F23" s="378"/>
      <c r="G23" s="378"/>
      <c r="H23" s="378"/>
      <c r="I23" s="376"/>
      <c r="J23" s="378"/>
      <c r="K23" s="377"/>
      <c r="L23" s="378"/>
      <c r="M23" s="380"/>
      <c r="N23" s="380"/>
      <c r="O23" s="380"/>
      <c r="P23" s="378"/>
      <c r="Q23" s="385"/>
      <c r="R23" s="379"/>
      <c r="S23" s="386"/>
      <c r="T23" s="379"/>
      <c r="U23" s="386"/>
      <c r="V23" s="269"/>
    </row>
  </sheetData>
  <mergeCells count="15">
    <mergeCell ref="A1:V1"/>
    <mergeCell ref="A2:V2"/>
    <mergeCell ref="A3:U3"/>
    <mergeCell ref="A4:V4"/>
    <mergeCell ref="A5:U5"/>
    <mergeCell ref="K6:Q6"/>
    <mergeCell ref="A20:V20"/>
    <mergeCell ref="I21:M21"/>
    <mergeCell ref="Q21:U21"/>
    <mergeCell ref="A14:V14"/>
    <mergeCell ref="A15:V15"/>
    <mergeCell ref="A16:V16"/>
    <mergeCell ref="A17:V17"/>
    <mergeCell ref="A18:V18"/>
    <mergeCell ref="A19:V19"/>
  </mergeCells>
  <pageMargins left="0.5" right="0.5" top="0.5" bottom="0.75" header="0.5" footer="0.5"/>
  <pageSetup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1"/>
  <sheetViews>
    <sheetView zoomScale="140" zoomScaleNormal="140" workbookViewId="0">
      <selection activeCell="C35" sqref="C35"/>
    </sheetView>
  </sheetViews>
  <sheetFormatPr defaultRowHeight="11.25" customHeight="1" x14ac:dyDescent="0.15"/>
  <cols>
    <col min="1" max="1" width="35.5" style="455" bestFit="1" customWidth="1"/>
    <col min="2" max="2" width="1.83203125" style="455" customWidth="1"/>
    <col min="3" max="3" width="17.6640625" style="455" customWidth="1"/>
    <col min="4" max="4" width="1.83203125" style="455" customWidth="1"/>
    <col min="5" max="5" width="27.1640625" style="455" bestFit="1" customWidth="1"/>
    <col min="6" max="6" width="1.83203125" style="455" customWidth="1"/>
    <col min="7" max="7" width="20.5" style="455" bestFit="1" customWidth="1"/>
    <col min="8" max="8" width="1.83203125" style="455" customWidth="1"/>
    <col min="9" max="9" width="27.83203125" style="455" bestFit="1" customWidth="1"/>
    <col min="10" max="10" width="1.83203125" style="455" customWidth="1"/>
    <col min="11" max="11" width="9.83203125" style="455" bestFit="1" customWidth="1"/>
    <col min="12" max="12" width="11.83203125" style="455" bestFit="1" customWidth="1"/>
    <col min="13" max="13" width="1.83203125" style="455" customWidth="1"/>
    <col min="14" max="14" width="10.1640625" style="455" bestFit="1" customWidth="1"/>
    <col min="15" max="16384" width="9.33203125" style="455"/>
  </cols>
  <sheetData>
    <row r="1" spans="1:14" ht="11.25" customHeight="1" x14ac:dyDescent="0.15">
      <c r="A1" s="488" t="s">
        <v>15</v>
      </c>
      <c r="B1" s="493"/>
      <c r="C1" s="493"/>
      <c r="D1" s="493"/>
      <c r="E1" s="493"/>
      <c r="F1" s="466"/>
      <c r="G1" s="466"/>
      <c r="H1" s="466"/>
      <c r="I1" s="466"/>
      <c r="J1" s="466"/>
      <c r="K1" s="466"/>
      <c r="L1" s="466"/>
      <c r="M1" s="466"/>
      <c r="N1" s="466"/>
    </row>
    <row r="2" spans="1:14" ht="11.25" customHeight="1" x14ac:dyDescent="0.15">
      <c r="A2" s="488" t="s">
        <v>177</v>
      </c>
      <c r="B2" s="488"/>
      <c r="C2" s="488"/>
      <c r="D2" s="488"/>
      <c r="E2" s="488"/>
      <c r="F2" s="466"/>
      <c r="G2" s="466"/>
      <c r="H2" s="466"/>
      <c r="I2" s="466"/>
      <c r="J2" s="466"/>
      <c r="K2" s="466"/>
      <c r="L2" s="466"/>
      <c r="M2" s="466"/>
      <c r="N2" s="466"/>
    </row>
    <row r="3" spans="1:14" ht="11.25" customHeight="1" x14ac:dyDescent="0.15">
      <c r="A3" s="488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</row>
    <row r="4" spans="1:14" ht="11.25" customHeight="1" x14ac:dyDescent="0.15">
      <c r="A4" s="488" t="s">
        <v>305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</row>
    <row r="5" spans="1:14" ht="11.25" customHeight="1" x14ac:dyDescent="0.2">
      <c r="A5" s="497"/>
      <c r="B5" s="497"/>
      <c r="C5" s="497"/>
      <c r="D5" s="497"/>
      <c r="E5" s="497"/>
      <c r="F5" s="498"/>
      <c r="G5" s="498"/>
      <c r="H5" s="498"/>
      <c r="I5" s="498"/>
      <c r="J5" s="498"/>
      <c r="K5" s="498"/>
      <c r="L5" s="498"/>
      <c r="M5" s="498"/>
      <c r="N5" s="498"/>
    </row>
    <row r="6" spans="1:14" ht="12.6" customHeight="1" x14ac:dyDescent="0.2">
      <c r="A6" s="302" t="s">
        <v>189</v>
      </c>
      <c r="B6" s="58"/>
      <c r="C6" s="303" t="s">
        <v>68</v>
      </c>
      <c r="D6" s="58"/>
      <c r="E6" s="303" t="s">
        <v>69</v>
      </c>
      <c r="F6" s="230"/>
      <c r="G6" s="233" t="s">
        <v>152</v>
      </c>
      <c r="H6" s="230"/>
      <c r="I6" s="233" t="s">
        <v>234</v>
      </c>
      <c r="J6" s="230"/>
      <c r="K6" s="236" t="s">
        <v>235</v>
      </c>
      <c r="L6" s="233" t="s">
        <v>236</v>
      </c>
      <c r="M6" s="230"/>
      <c r="N6" s="233" t="s">
        <v>252</v>
      </c>
    </row>
    <row r="7" spans="1:14" ht="11.25" customHeight="1" x14ac:dyDescent="0.2">
      <c r="A7" s="175" t="s">
        <v>136</v>
      </c>
      <c r="B7" s="194"/>
      <c r="C7" s="459"/>
      <c r="D7" s="194"/>
      <c r="E7" s="459"/>
      <c r="F7" s="225"/>
      <c r="G7" s="239"/>
      <c r="H7" s="225"/>
      <c r="I7" s="239"/>
      <c r="J7" s="225"/>
      <c r="K7" s="239"/>
      <c r="L7" s="239"/>
      <c r="M7" s="225"/>
      <c r="N7" s="453"/>
    </row>
    <row r="8" spans="1:14" ht="12.6" customHeight="1" x14ac:dyDescent="0.2">
      <c r="A8" s="154" t="s">
        <v>223</v>
      </c>
      <c r="B8" s="150"/>
      <c r="C8" s="463" t="s">
        <v>125</v>
      </c>
      <c r="D8" s="150"/>
      <c r="E8" s="463" t="s">
        <v>224</v>
      </c>
      <c r="F8" s="251"/>
      <c r="G8" s="460" t="s">
        <v>153</v>
      </c>
      <c r="H8" s="251"/>
      <c r="I8" s="460" t="s">
        <v>190</v>
      </c>
      <c r="J8" s="251"/>
      <c r="K8" s="252">
        <v>0.3</v>
      </c>
      <c r="L8" s="253">
        <v>0.25</v>
      </c>
      <c r="M8" s="251"/>
      <c r="N8" s="452" t="s">
        <v>160</v>
      </c>
    </row>
    <row r="9" spans="1:14" ht="12.6" customHeight="1" x14ac:dyDescent="0.2">
      <c r="A9" s="154" t="s">
        <v>137</v>
      </c>
      <c r="B9" s="57"/>
      <c r="C9" s="459" t="s">
        <v>138</v>
      </c>
      <c r="D9" s="194"/>
      <c r="E9" s="459" t="s">
        <v>229</v>
      </c>
      <c r="F9" s="230"/>
      <c r="G9" s="239" t="s">
        <v>154</v>
      </c>
      <c r="H9" s="230"/>
      <c r="I9" s="280" t="s">
        <v>56</v>
      </c>
      <c r="J9" s="230"/>
      <c r="K9" s="237">
        <v>3.3</v>
      </c>
      <c r="L9" s="234" t="s">
        <v>119</v>
      </c>
      <c r="M9" s="230"/>
      <c r="N9" s="284" t="s">
        <v>160</v>
      </c>
    </row>
    <row r="10" spans="1:14" ht="12" customHeight="1" x14ac:dyDescent="0.2">
      <c r="A10" s="157" t="s">
        <v>139</v>
      </c>
      <c r="B10" s="223"/>
      <c r="C10" s="175" t="s">
        <v>140</v>
      </c>
      <c r="D10" s="57"/>
      <c r="E10" s="175" t="s">
        <v>141</v>
      </c>
      <c r="F10" s="230"/>
      <c r="G10" s="239" t="s">
        <v>155</v>
      </c>
      <c r="H10" s="230"/>
      <c r="I10" s="304" t="s">
        <v>191</v>
      </c>
      <c r="J10" s="230"/>
      <c r="K10" s="233">
        <v>2.5</v>
      </c>
      <c r="L10" s="243">
        <v>1.1000000000000001</v>
      </c>
      <c r="M10" s="230"/>
      <c r="N10" s="284" t="s">
        <v>160</v>
      </c>
    </row>
    <row r="11" spans="1:14" ht="11.25" customHeight="1" x14ac:dyDescent="0.2">
      <c r="A11" s="156" t="s">
        <v>70</v>
      </c>
      <c r="B11" s="305"/>
      <c r="C11" s="461"/>
      <c r="D11" s="305"/>
      <c r="E11" s="461"/>
      <c r="F11" s="225"/>
      <c r="G11" s="239"/>
      <c r="H11" s="225"/>
      <c r="I11" s="237"/>
      <c r="J11" s="225"/>
      <c r="K11" s="237"/>
      <c r="L11" s="234"/>
      <c r="M11" s="225"/>
      <c r="N11" s="237"/>
    </row>
    <row r="12" spans="1:14" ht="11.25" customHeight="1" x14ac:dyDescent="0.2">
      <c r="A12" s="155" t="s">
        <v>71</v>
      </c>
      <c r="B12" s="307"/>
      <c r="C12" s="156" t="s">
        <v>72</v>
      </c>
      <c r="D12" s="307"/>
      <c r="E12" s="157" t="s">
        <v>103</v>
      </c>
      <c r="F12" s="251"/>
      <c r="G12" s="460" t="s">
        <v>154</v>
      </c>
      <c r="H12" s="251"/>
      <c r="I12" s="308" t="s">
        <v>192</v>
      </c>
      <c r="J12" s="251"/>
      <c r="K12" s="242">
        <v>5.6</v>
      </c>
      <c r="L12" s="246">
        <v>3.1</v>
      </c>
      <c r="M12" s="251"/>
      <c r="N12" s="242">
        <v>8.6999999999999993</v>
      </c>
    </row>
    <row r="13" spans="1:14" ht="11.25" customHeight="1" x14ac:dyDescent="0.2">
      <c r="A13" s="155" t="s">
        <v>73</v>
      </c>
      <c r="B13" s="58"/>
      <c r="C13" s="155" t="s">
        <v>56</v>
      </c>
      <c r="D13" s="58"/>
      <c r="E13" s="155" t="s">
        <v>56</v>
      </c>
      <c r="F13" s="230"/>
      <c r="G13" s="241" t="s">
        <v>56</v>
      </c>
      <c r="H13" s="230"/>
      <c r="I13" s="238" t="s">
        <v>190</v>
      </c>
      <c r="J13" s="230"/>
      <c r="K13" s="233">
        <v>8.1</v>
      </c>
      <c r="L13" s="243">
        <v>7.7</v>
      </c>
      <c r="M13" s="230"/>
      <c r="N13" s="233">
        <v>400</v>
      </c>
    </row>
    <row r="14" spans="1:14" ht="11.25" customHeight="1" x14ac:dyDescent="0.2">
      <c r="A14" s="309" t="s">
        <v>74</v>
      </c>
      <c r="B14" s="174"/>
      <c r="C14" s="286"/>
      <c r="D14" s="174"/>
      <c r="E14" s="310"/>
      <c r="F14" s="225"/>
      <c r="G14" s="460"/>
      <c r="H14" s="225"/>
      <c r="I14" s="237"/>
      <c r="J14" s="225"/>
      <c r="K14" s="237"/>
      <c r="L14" s="234"/>
      <c r="M14" s="225"/>
      <c r="N14" s="237"/>
    </row>
    <row r="15" spans="1:14" ht="11.25" customHeight="1" x14ac:dyDescent="0.2">
      <c r="A15" s="155" t="s">
        <v>75</v>
      </c>
      <c r="B15" s="307"/>
      <c r="C15" s="157" t="s">
        <v>306</v>
      </c>
      <c r="D15" s="307"/>
      <c r="E15" s="311" t="s">
        <v>56</v>
      </c>
      <c r="F15" s="251"/>
      <c r="G15" s="415" t="s">
        <v>56</v>
      </c>
      <c r="H15" s="251"/>
      <c r="I15" s="240" t="s">
        <v>190</v>
      </c>
      <c r="J15" s="251"/>
      <c r="K15" s="242">
        <v>8.1</v>
      </c>
      <c r="L15" s="246">
        <v>8.1999999999999993</v>
      </c>
      <c r="M15" s="251"/>
      <c r="N15" s="242">
        <v>270</v>
      </c>
    </row>
    <row r="16" spans="1:14" ht="11.25" customHeight="1" x14ac:dyDescent="0.2">
      <c r="A16" s="155" t="s">
        <v>76</v>
      </c>
      <c r="B16" s="58"/>
      <c r="C16" s="312" t="s">
        <v>126</v>
      </c>
      <c r="D16" s="58"/>
      <c r="E16" s="157" t="s">
        <v>108</v>
      </c>
      <c r="F16" s="230"/>
      <c r="G16" s="241" t="s">
        <v>56</v>
      </c>
      <c r="H16" s="230"/>
      <c r="I16" s="313" t="s">
        <v>193</v>
      </c>
      <c r="J16" s="230"/>
      <c r="K16" s="233">
        <v>5.4</v>
      </c>
      <c r="L16" s="243">
        <v>1.7</v>
      </c>
      <c r="M16" s="230"/>
      <c r="N16" s="233">
        <v>350</v>
      </c>
    </row>
    <row r="17" spans="1:14" ht="12" customHeight="1" x14ac:dyDescent="0.2">
      <c r="A17" s="154" t="s">
        <v>117</v>
      </c>
      <c r="B17" s="58"/>
      <c r="C17" s="155" t="s">
        <v>56</v>
      </c>
      <c r="D17" s="58"/>
      <c r="E17" s="157" t="s">
        <v>229</v>
      </c>
      <c r="F17" s="230"/>
      <c r="G17" s="238" t="s">
        <v>156</v>
      </c>
      <c r="H17" s="230"/>
      <c r="I17" s="313" t="s">
        <v>194</v>
      </c>
      <c r="J17" s="230"/>
      <c r="K17" s="233">
        <v>0.4</v>
      </c>
      <c r="L17" s="243">
        <v>0.3</v>
      </c>
      <c r="M17" s="230"/>
      <c r="N17" s="235" t="s">
        <v>195</v>
      </c>
    </row>
    <row r="18" spans="1:14" ht="11.25" customHeight="1" x14ac:dyDescent="0.2">
      <c r="A18" s="154" t="s">
        <v>118</v>
      </c>
      <c r="B18" s="58"/>
      <c r="C18" s="155" t="s">
        <v>56</v>
      </c>
      <c r="D18" s="58"/>
      <c r="E18" s="311" t="s">
        <v>56</v>
      </c>
      <c r="F18" s="230"/>
      <c r="G18" s="241" t="s">
        <v>56</v>
      </c>
      <c r="H18" s="230"/>
      <c r="I18" s="313" t="s">
        <v>196</v>
      </c>
      <c r="J18" s="230"/>
      <c r="K18" s="243">
        <v>1</v>
      </c>
      <c r="L18" s="243">
        <v>0.9</v>
      </c>
      <c r="M18" s="230"/>
      <c r="N18" s="244">
        <v>18</v>
      </c>
    </row>
    <row r="19" spans="1:14" ht="12" customHeight="1" x14ac:dyDescent="0.2">
      <c r="A19" s="154" t="s">
        <v>158</v>
      </c>
      <c r="B19" s="174"/>
      <c r="C19" s="155" t="s">
        <v>56</v>
      </c>
      <c r="D19" s="174"/>
      <c r="E19" s="155" t="s">
        <v>56</v>
      </c>
      <c r="F19" s="230"/>
      <c r="G19" s="241" t="s">
        <v>56</v>
      </c>
      <c r="H19" s="230"/>
      <c r="I19" s="281" t="s">
        <v>190</v>
      </c>
      <c r="J19" s="230"/>
      <c r="K19" s="243">
        <v>2</v>
      </c>
      <c r="L19" s="279" t="s">
        <v>197</v>
      </c>
      <c r="M19" s="230"/>
      <c r="N19" s="284" t="s">
        <v>93</v>
      </c>
    </row>
    <row r="20" spans="1:14" ht="12.6" customHeight="1" x14ac:dyDescent="0.2">
      <c r="A20" s="154" t="s">
        <v>116</v>
      </c>
      <c r="B20" s="174"/>
      <c r="C20" s="157" t="s">
        <v>306</v>
      </c>
      <c r="D20" s="174"/>
      <c r="E20" s="157" t="s">
        <v>224</v>
      </c>
      <c r="F20" s="230"/>
      <c r="G20" s="240" t="s">
        <v>157</v>
      </c>
      <c r="H20" s="230"/>
      <c r="I20" s="314" t="s">
        <v>198</v>
      </c>
      <c r="J20" s="230"/>
      <c r="K20" s="242">
        <v>0.4</v>
      </c>
      <c r="L20" s="233" t="s">
        <v>119</v>
      </c>
      <c r="M20" s="230"/>
      <c r="N20" s="245" t="s">
        <v>160</v>
      </c>
    </row>
    <row r="21" spans="1:14" ht="11.25" customHeight="1" x14ac:dyDescent="0.2">
      <c r="A21" s="154" t="s">
        <v>217</v>
      </c>
      <c r="B21" s="58"/>
      <c r="C21" s="155" t="s">
        <v>56</v>
      </c>
      <c r="D21" s="58"/>
      <c r="E21" s="311" t="s">
        <v>56</v>
      </c>
      <c r="F21" s="230"/>
      <c r="G21" s="238" t="s">
        <v>156</v>
      </c>
      <c r="H21" s="230"/>
      <c r="I21" s="280" t="s">
        <v>56</v>
      </c>
      <c r="J21" s="230"/>
      <c r="K21" s="243">
        <v>1</v>
      </c>
      <c r="L21" s="282" t="s">
        <v>13</v>
      </c>
      <c r="M21" s="230"/>
      <c r="N21" s="233" t="s">
        <v>119</v>
      </c>
    </row>
    <row r="22" spans="1:14" ht="11.25" customHeight="1" x14ac:dyDescent="0.2">
      <c r="A22" s="155" t="s">
        <v>77</v>
      </c>
      <c r="B22" s="96"/>
      <c r="C22" s="155" t="s">
        <v>56</v>
      </c>
      <c r="D22" s="96"/>
      <c r="E22" s="157" t="s">
        <v>109</v>
      </c>
      <c r="F22" s="230"/>
      <c r="G22" s="239" t="s">
        <v>154</v>
      </c>
      <c r="H22" s="230"/>
      <c r="I22" s="304" t="s">
        <v>199</v>
      </c>
      <c r="J22" s="230"/>
      <c r="K22" s="244">
        <v>14.5</v>
      </c>
      <c r="L22" s="244">
        <v>12</v>
      </c>
      <c r="M22" s="230"/>
      <c r="N22" s="233">
        <v>460</v>
      </c>
    </row>
    <row r="23" spans="1:14" ht="11.25" customHeight="1" x14ac:dyDescent="0.2">
      <c r="A23" s="155" t="s">
        <v>78</v>
      </c>
      <c r="B23" s="307"/>
      <c r="C23" s="155" t="s">
        <v>56</v>
      </c>
      <c r="D23" s="307"/>
      <c r="E23" s="157" t="s">
        <v>110</v>
      </c>
      <c r="F23" s="230"/>
      <c r="G23" s="241" t="s">
        <v>56</v>
      </c>
      <c r="H23" s="230"/>
      <c r="I23" s="238" t="s">
        <v>190</v>
      </c>
      <c r="J23" s="230"/>
      <c r="K23" s="233">
        <v>2.7</v>
      </c>
      <c r="L23" s="243">
        <v>2.7</v>
      </c>
      <c r="M23" s="230"/>
      <c r="N23" s="233">
        <v>130</v>
      </c>
    </row>
    <row r="24" spans="1:14" ht="11.25" customHeight="1" x14ac:dyDescent="0.2">
      <c r="A24" s="155" t="s">
        <v>79</v>
      </c>
      <c r="B24" s="58"/>
      <c r="C24" s="315" t="s">
        <v>233</v>
      </c>
      <c r="D24" s="58"/>
      <c r="E24" s="157" t="s">
        <v>103</v>
      </c>
      <c r="F24" s="230"/>
      <c r="G24" s="241" t="s">
        <v>56</v>
      </c>
      <c r="H24" s="230"/>
      <c r="I24" s="313" t="s">
        <v>200</v>
      </c>
      <c r="J24" s="230"/>
      <c r="K24" s="233">
        <v>6.1</v>
      </c>
      <c r="L24" s="243">
        <v>4.4000000000000004</v>
      </c>
      <c r="M24" s="230"/>
      <c r="N24" s="464">
        <v>830</v>
      </c>
    </row>
    <row r="25" spans="1:14" ht="11.25" customHeight="1" x14ac:dyDescent="0.2">
      <c r="A25" s="155" t="s">
        <v>80</v>
      </c>
      <c r="B25" s="58"/>
      <c r="C25" s="157" t="s">
        <v>306</v>
      </c>
      <c r="D25" s="58"/>
      <c r="E25" s="155" t="s">
        <v>56</v>
      </c>
      <c r="F25" s="230"/>
      <c r="G25" s="241" t="s">
        <v>56</v>
      </c>
      <c r="H25" s="230"/>
      <c r="I25" s="313" t="s">
        <v>201</v>
      </c>
      <c r="J25" s="230"/>
      <c r="K25" s="242">
        <v>5.4</v>
      </c>
      <c r="L25" s="246">
        <v>3.2</v>
      </c>
      <c r="M25" s="230"/>
      <c r="N25" s="242">
        <v>470</v>
      </c>
    </row>
    <row r="26" spans="1:14" ht="11.25" customHeight="1" x14ac:dyDescent="0.15">
      <c r="A26" s="494" t="s">
        <v>237</v>
      </c>
      <c r="B26" s="494"/>
      <c r="C26" s="494"/>
      <c r="D26" s="494"/>
      <c r="E26" s="494"/>
      <c r="F26" s="474"/>
      <c r="G26" s="474"/>
      <c r="H26" s="474"/>
      <c r="I26" s="474"/>
      <c r="J26" s="474"/>
      <c r="K26" s="474"/>
      <c r="L26" s="474"/>
      <c r="M26" s="474"/>
      <c r="N26" s="474"/>
    </row>
    <row r="27" spans="1:14" ht="11.25" customHeight="1" x14ac:dyDescent="0.15">
      <c r="A27" s="495" t="s">
        <v>238</v>
      </c>
      <c r="B27" s="495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</row>
    <row r="28" spans="1:14" ht="11.25" customHeight="1" x14ac:dyDescent="0.15">
      <c r="A28" s="495" t="s">
        <v>239</v>
      </c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</row>
    <row r="29" spans="1:14" ht="11.25" customHeight="1" x14ac:dyDescent="0.15">
      <c r="A29" s="492" t="s">
        <v>240</v>
      </c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</row>
    <row r="30" spans="1:14" ht="11.25" customHeight="1" x14ac:dyDescent="0.15">
      <c r="A30" s="492" t="s">
        <v>241</v>
      </c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</row>
    <row r="31" spans="1:14" ht="11.25" customHeight="1" x14ac:dyDescent="0.15">
      <c r="A31" s="492" t="s">
        <v>242</v>
      </c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</row>
  </sheetData>
  <mergeCells count="11">
    <mergeCell ref="A31:N31"/>
    <mergeCell ref="A2:N2"/>
    <mergeCell ref="A30:N30"/>
    <mergeCell ref="A1:N1"/>
    <mergeCell ref="A4:N4"/>
    <mergeCell ref="A26:N26"/>
    <mergeCell ref="A27:N27"/>
    <mergeCell ref="A28:N28"/>
    <mergeCell ref="A29:N29"/>
    <mergeCell ref="A3:N3"/>
    <mergeCell ref="A5:N5"/>
  </mergeCells>
  <phoneticPr fontId="0" type="noConversion"/>
  <pageMargins left="0.5" right="0.5" top="0.5" bottom="0.5" header="0.5" footer="0.5"/>
  <pageSetup orientation="landscape" r:id="rId1"/>
  <headerFooter alignWithMargins="0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40" zoomScaleNormal="140" workbookViewId="0">
      <selection activeCell="C35" sqref="C35"/>
    </sheetView>
  </sheetViews>
  <sheetFormatPr defaultRowHeight="11.25" customHeight="1" x14ac:dyDescent="0.15"/>
  <cols>
    <col min="1" max="1" width="20.83203125" style="216" bestFit="1" customWidth="1"/>
    <col min="2" max="2" width="1.83203125" style="216" customWidth="1"/>
    <col min="3" max="3" width="9.83203125" style="216" customWidth="1"/>
    <col min="4" max="4" width="1.83203125" style="216" customWidth="1"/>
    <col min="5" max="5" width="10.33203125" style="216" customWidth="1"/>
    <col min="6" max="16384" width="9.33203125" style="216"/>
  </cols>
  <sheetData>
    <row r="1" spans="1:5" ht="11.25" customHeight="1" x14ac:dyDescent="0.15">
      <c r="A1" s="488" t="s">
        <v>104</v>
      </c>
      <c r="B1" s="466"/>
      <c r="C1" s="466"/>
      <c r="D1" s="466"/>
      <c r="E1" s="466"/>
    </row>
    <row r="2" spans="1:5" ht="11.25" customHeight="1" x14ac:dyDescent="0.15">
      <c r="A2" s="501" t="s">
        <v>23</v>
      </c>
      <c r="B2" s="501"/>
      <c r="C2" s="501"/>
      <c r="D2" s="501"/>
      <c r="E2" s="501"/>
    </row>
    <row r="3" spans="1:5" ht="11.25" customHeight="1" x14ac:dyDescent="0.15">
      <c r="A3" s="501" t="s">
        <v>86</v>
      </c>
      <c r="B3" s="501"/>
      <c r="C3" s="501"/>
      <c r="D3" s="501"/>
      <c r="E3" s="501"/>
    </row>
    <row r="4" spans="1:5" ht="11.25" customHeight="1" x14ac:dyDescent="0.2">
      <c r="A4" s="502"/>
      <c r="B4" s="502"/>
      <c r="C4" s="502"/>
      <c r="D4" s="502"/>
      <c r="E4" s="502"/>
    </row>
    <row r="5" spans="1:5" ht="11.25" customHeight="1" x14ac:dyDescent="0.15">
      <c r="A5" s="501" t="s">
        <v>24</v>
      </c>
      <c r="B5" s="501"/>
      <c r="C5" s="501"/>
      <c r="D5" s="501"/>
      <c r="E5" s="501"/>
    </row>
    <row r="6" spans="1:5" ht="11.25" customHeight="1" x14ac:dyDescent="0.2">
      <c r="A6" s="503"/>
      <c r="B6" s="503"/>
      <c r="C6" s="503"/>
      <c r="D6" s="503"/>
      <c r="E6" s="503"/>
    </row>
    <row r="7" spans="1:5" ht="11.25" customHeight="1" x14ac:dyDescent="0.2">
      <c r="A7" s="151" t="s">
        <v>25</v>
      </c>
      <c r="B7" s="59"/>
      <c r="C7" s="152">
        <v>2014</v>
      </c>
      <c r="D7" s="247"/>
      <c r="E7" s="152">
        <v>2015</v>
      </c>
    </row>
    <row r="8" spans="1:5" ht="11.25" customHeight="1" x14ac:dyDescent="0.2">
      <c r="A8" s="316" t="s">
        <v>26</v>
      </c>
      <c r="B8" s="60"/>
      <c r="C8" s="60"/>
      <c r="D8" s="317"/>
      <c r="E8" s="60"/>
    </row>
    <row r="9" spans="1:5" ht="11.25" customHeight="1" x14ac:dyDescent="0.2">
      <c r="A9" s="318" t="s">
        <v>28</v>
      </c>
      <c r="B9" s="60"/>
      <c r="C9" s="248">
        <v>37500</v>
      </c>
      <c r="D9" s="319"/>
      <c r="E9" s="320">
        <v>32100</v>
      </c>
    </row>
    <row r="10" spans="1:5" ht="12" customHeight="1" x14ac:dyDescent="0.2">
      <c r="A10" s="318" t="s">
        <v>87</v>
      </c>
      <c r="B10" s="60"/>
      <c r="C10" s="248">
        <v>5360</v>
      </c>
      <c r="D10" s="319"/>
      <c r="E10" s="320">
        <v>4920</v>
      </c>
    </row>
    <row r="11" spans="1:5" ht="11.25" customHeight="1" x14ac:dyDescent="0.2">
      <c r="A11" s="321" t="s">
        <v>17</v>
      </c>
      <c r="B11" s="60"/>
      <c r="C11" s="228">
        <v>42900</v>
      </c>
      <c r="D11" s="322"/>
      <c r="E11" s="323">
        <v>37100</v>
      </c>
    </row>
    <row r="12" spans="1:5" ht="11.25" customHeight="1" x14ac:dyDescent="0.2">
      <c r="A12" s="324" t="s">
        <v>29</v>
      </c>
      <c r="B12" s="60"/>
      <c r="C12" s="153"/>
      <c r="D12" s="325"/>
      <c r="E12" s="248"/>
    </row>
    <row r="13" spans="1:5" ht="11.25" customHeight="1" x14ac:dyDescent="0.2">
      <c r="A13" s="318" t="s">
        <v>27</v>
      </c>
      <c r="B13" s="60"/>
      <c r="C13" s="248">
        <v>1320</v>
      </c>
      <c r="D13" s="319"/>
      <c r="E13" s="320">
        <v>1320</v>
      </c>
    </row>
    <row r="14" spans="1:5" ht="12" customHeight="1" x14ac:dyDescent="0.2">
      <c r="A14" s="318" t="s">
        <v>87</v>
      </c>
      <c r="B14" s="60"/>
      <c r="C14" s="248">
        <v>159</v>
      </c>
      <c r="D14" s="319"/>
      <c r="E14" s="320">
        <v>159</v>
      </c>
    </row>
    <row r="15" spans="1:5" ht="11.25" customHeight="1" x14ac:dyDescent="0.2">
      <c r="A15" s="321" t="s">
        <v>17</v>
      </c>
      <c r="B15" s="60"/>
      <c r="C15" s="228">
        <v>1470</v>
      </c>
      <c r="D15" s="322"/>
      <c r="E15" s="323">
        <v>1470</v>
      </c>
    </row>
    <row r="16" spans="1:5" ht="11.25" customHeight="1" x14ac:dyDescent="0.2">
      <c r="A16" s="318" t="s">
        <v>19</v>
      </c>
      <c r="B16" s="326"/>
      <c r="C16" s="249">
        <v>44400</v>
      </c>
      <c r="D16" s="327"/>
      <c r="E16" s="328">
        <v>38500</v>
      </c>
    </row>
    <row r="17" spans="1:5" ht="11.25" customHeight="1" x14ac:dyDescent="0.15">
      <c r="A17" s="504" t="s">
        <v>88</v>
      </c>
      <c r="B17" s="504"/>
      <c r="C17" s="504"/>
      <c r="D17" s="504"/>
      <c r="E17" s="504"/>
    </row>
    <row r="18" spans="1:5" ht="11.25" customHeight="1" x14ac:dyDescent="0.15">
      <c r="A18" s="500" t="s">
        <v>30</v>
      </c>
      <c r="B18" s="500"/>
      <c r="C18" s="500"/>
      <c r="D18" s="500"/>
      <c r="E18" s="500"/>
    </row>
    <row r="19" spans="1:5" ht="11.25" customHeight="1" x14ac:dyDescent="0.15">
      <c r="A19" s="504" t="s">
        <v>225</v>
      </c>
      <c r="B19" s="504"/>
      <c r="C19" s="504"/>
      <c r="D19" s="504"/>
      <c r="E19" s="504"/>
    </row>
    <row r="20" spans="1:5" ht="11.25" customHeight="1" x14ac:dyDescent="0.2">
      <c r="A20" s="505"/>
      <c r="B20" s="505"/>
      <c r="C20" s="505"/>
      <c r="D20" s="505"/>
      <c r="E20" s="505"/>
    </row>
    <row r="21" spans="1:5" ht="11.25" customHeight="1" x14ac:dyDescent="0.15">
      <c r="A21" s="499" t="s">
        <v>81</v>
      </c>
      <c r="B21" s="500"/>
      <c r="C21" s="500"/>
      <c r="D21" s="500"/>
      <c r="E21" s="500"/>
    </row>
  </sheetData>
  <mergeCells count="11">
    <mergeCell ref="A21:E21"/>
    <mergeCell ref="A1:E1"/>
    <mergeCell ref="A2:E2"/>
    <mergeCell ref="A3:E3"/>
    <mergeCell ref="A4:E4"/>
    <mergeCell ref="A5:E5"/>
    <mergeCell ref="A6:E6"/>
    <mergeCell ref="A17:E17"/>
    <mergeCell ref="A18:E18"/>
    <mergeCell ref="A19:E19"/>
    <mergeCell ref="A20:E20"/>
  </mergeCells>
  <pageMargins left="0.5" right="0.5" top="0.5" bottom="0.7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9"/>
  <sheetViews>
    <sheetView zoomScale="140" zoomScaleNormal="140" workbookViewId="0">
      <selection activeCell="A35" sqref="A35:M35"/>
    </sheetView>
  </sheetViews>
  <sheetFormatPr defaultRowHeight="11.25" customHeight="1" x14ac:dyDescent="0.15"/>
  <cols>
    <col min="1" max="1" width="20.33203125" style="216" bestFit="1" customWidth="1"/>
    <col min="2" max="2" width="1.83203125" style="216" customWidth="1"/>
    <col min="3" max="3" width="11.6640625" style="216" bestFit="1" customWidth="1"/>
    <col min="4" max="4" width="1.83203125" style="216" customWidth="1"/>
    <col min="5" max="5" width="12" style="216" customWidth="1"/>
    <col min="6" max="6" width="1.83203125" style="216" customWidth="1"/>
    <col min="7" max="7" width="11.1640625" style="216" bestFit="1" customWidth="1"/>
    <col min="8" max="8" width="1.83203125" style="216" customWidth="1"/>
    <col min="9" max="9" width="11.6640625" style="216" bestFit="1" customWidth="1"/>
    <col min="10" max="10" width="1.83203125" style="216" customWidth="1"/>
    <col min="11" max="11" width="12" style="216" customWidth="1"/>
    <col min="12" max="12" width="1.83203125" style="216" customWidth="1"/>
    <col min="13" max="13" width="11.1640625" style="216" bestFit="1" customWidth="1"/>
    <col min="14" max="16384" width="9.33203125" style="216"/>
  </cols>
  <sheetData>
    <row r="1" spans="1:13" ht="11.25" customHeight="1" x14ac:dyDescent="0.15">
      <c r="A1" s="512" t="s">
        <v>20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11.25" customHeight="1" x14ac:dyDescent="0.15">
      <c r="A2" s="512" t="s">
        <v>123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</row>
    <row r="3" spans="1:13" ht="11.25" customHeight="1" x14ac:dyDescent="0.2">
      <c r="A3" s="515"/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</row>
    <row r="4" spans="1:13" ht="11.25" customHeight="1" x14ac:dyDescent="0.2">
      <c r="A4" s="62"/>
      <c r="B4" s="62"/>
      <c r="C4" s="514">
        <v>2014</v>
      </c>
      <c r="D4" s="514"/>
      <c r="E4" s="514"/>
      <c r="F4" s="514"/>
      <c r="G4" s="514"/>
      <c r="H4" s="63"/>
      <c r="I4" s="514">
        <v>2015</v>
      </c>
      <c r="J4" s="514"/>
      <c r="K4" s="514"/>
      <c r="L4" s="514"/>
      <c r="M4" s="514"/>
    </row>
    <row r="5" spans="1:13" ht="11.25" customHeight="1" x14ac:dyDescent="0.2">
      <c r="A5" s="64"/>
      <c r="B5" s="64"/>
      <c r="C5" s="61"/>
      <c r="D5" s="61"/>
      <c r="E5" s="61"/>
      <c r="F5" s="61"/>
      <c r="G5" s="3" t="s">
        <v>35</v>
      </c>
      <c r="H5" s="64"/>
      <c r="I5" s="61"/>
      <c r="J5" s="61"/>
      <c r="K5" s="61"/>
      <c r="L5" s="61"/>
      <c r="M5" s="3" t="s">
        <v>35</v>
      </c>
    </row>
    <row r="6" spans="1:13" ht="12" customHeight="1" x14ac:dyDescent="0.2">
      <c r="A6" s="64"/>
      <c r="B6" s="64"/>
      <c r="C6" s="3" t="s">
        <v>2</v>
      </c>
      <c r="D6" s="61"/>
      <c r="E6" s="61"/>
      <c r="F6" s="61"/>
      <c r="G6" s="412" t="s">
        <v>243</v>
      </c>
      <c r="H6" s="64"/>
      <c r="I6" s="3" t="s">
        <v>2</v>
      </c>
      <c r="J6" s="61"/>
      <c r="K6" s="61"/>
      <c r="L6" s="61"/>
      <c r="M6" s="412" t="s">
        <v>243</v>
      </c>
    </row>
    <row r="7" spans="1:13" ht="11.25" customHeight="1" x14ac:dyDescent="0.2">
      <c r="A7" s="5" t="s">
        <v>44</v>
      </c>
      <c r="B7" s="64"/>
      <c r="C7" s="3" t="s">
        <v>36</v>
      </c>
      <c r="D7" s="61"/>
      <c r="E7" s="3" t="s">
        <v>3</v>
      </c>
      <c r="F7" s="61"/>
      <c r="G7" s="3" t="s">
        <v>37</v>
      </c>
      <c r="H7" s="64"/>
      <c r="I7" s="3" t="s">
        <v>36</v>
      </c>
      <c r="J7" s="61"/>
      <c r="K7" s="3" t="s">
        <v>3</v>
      </c>
      <c r="L7" s="61"/>
      <c r="M7" s="3" t="s">
        <v>37</v>
      </c>
    </row>
    <row r="8" spans="1:13" ht="11.25" customHeight="1" x14ac:dyDescent="0.2">
      <c r="A8" s="9" t="s">
        <v>45</v>
      </c>
      <c r="B8" s="66"/>
      <c r="C8" s="124" t="s">
        <v>38</v>
      </c>
      <c r="D8" s="65"/>
      <c r="E8" s="4" t="s">
        <v>9</v>
      </c>
      <c r="F8" s="65"/>
      <c r="G8" s="124" t="s">
        <v>39</v>
      </c>
      <c r="H8" s="66"/>
      <c r="I8" s="124" t="s">
        <v>38</v>
      </c>
      <c r="J8" s="65"/>
      <c r="K8" s="4" t="s">
        <v>9</v>
      </c>
      <c r="L8" s="65"/>
      <c r="M8" s="124" t="s">
        <v>39</v>
      </c>
    </row>
    <row r="9" spans="1:13" ht="11.25" customHeight="1" x14ac:dyDescent="0.2">
      <c r="A9" s="10" t="s">
        <v>46</v>
      </c>
      <c r="B9" s="210"/>
      <c r="C9" s="13"/>
      <c r="D9" s="85"/>
      <c r="E9" s="13"/>
      <c r="F9" s="85"/>
      <c r="G9" s="13"/>
      <c r="H9" s="210"/>
      <c r="I9" s="13"/>
      <c r="J9" s="85"/>
      <c r="K9" s="13"/>
      <c r="L9" s="85"/>
      <c r="M9" s="13"/>
    </row>
    <row r="10" spans="1:13" ht="11.25" customHeight="1" x14ac:dyDescent="0.2">
      <c r="A10" s="211" t="s">
        <v>94</v>
      </c>
      <c r="B10" s="50"/>
      <c r="C10" s="123">
        <v>51</v>
      </c>
      <c r="D10" s="207"/>
      <c r="E10" s="217">
        <v>5130</v>
      </c>
      <c r="F10" s="70"/>
      <c r="G10" s="409">
        <v>100.51</v>
      </c>
      <c r="H10" s="69"/>
      <c r="I10" s="123">
        <v>36</v>
      </c>
      <c r="J10" s="207"/>
      <c r="K10" s="217">
        <v>1970</v>
      </c>
      <c r="L10" s="70"/>
      <c r="M10" s="409">
        <v>54.72</v>
      </c>
    </row>
    <row r="11" spans="1:13" ht="11.25" customHeight="1" x14ac:dyDescent="0.2">
      <c r="A11" s="122" t="s">
        <v>33</v>
      </c>
      <c r="B11" s="52"/>
      <c r="C11" s="121">
        <v>8630</v>
      </c>
      <c r="D11" s="208"/>
      <c r="E11" s="121">
        <v>1030000</v>
      </c>
      <c r="F11" s="68"/>
      <c r="G11" s="168">
        <v>119.33</v>
      </c>
      <c r="H11" s="69"/>
      <c r="I11" s="121">
        <v>6210</v>
      </c>
      <c r="J11" s="208"/>
      <c r="K11" s="121">
        <v>539000</v>
      </c>
      <c r="L11" s="68"/>
      <c r="M11" s="168">
        <v>86.76</v>
      </c>
    </row>
    <row r="12" spans="1:13" ht="11.25" customHeight="1" x14ac:dyDescent="0.2">
      <c r="A12" s="122" t="s">
        <v>66</v>
      </c>
      <c r="B12" s="52"/>
      <c r="C12" s="121">
        <v>1690</v>
      </c>
      <c r="D12" s="208"/>
      <c r="E12" s="121">
        <v>151000</v>
      </c>
      <c r="F12" s="68"/>
      <c r="G12" s="168">
        <v>89.23</v>
      </c>
      <c r="H12" s="69"/>
      <c r="I12" s="121">
        <v>689</v>
      </c>
      <c r="J12" s="208"/>
      <c r="K12" s="121">
        <v>27400</v>
      </c>
      <c r="L12" s="68"/>
      <c r="M12" s="168">
        <v>39.799999999999997</v>
      </c>
    </row>
    <row r="13" spans="1:13" ht="11.25" customHeight="1" x14ac:dyDescent="0.2">
      <c r="A13" s="122" t="s">
        <v>180</v>
      </c>
      <c r="B13" s="52"/>
      <c r="C13" s="123" t="s">
        <v>13</v>
      </c>
      <c r="D13" s="208"/>
      <c r="E13" s="123" t="s">
        <v>13</v>
      </c>
      <c r="F13" s="70"/>
      <c r="G13" s="123" t="s">
        <v>13</v>
      </c>
      <c r="H13" s="198"/>
      <c r="I13" s="123">
        <v>2</v>
      </c>
      <c r="J13" s="208"/>
      <c r="K13" s="123">
        <v>70</v>
      </c>
      <c r="L13" s="70"/>
      <c r="M13" s="168">
        <v>35</v>
      </c>
    </row>
    <row r="14" spans="1:13" ht="12.6" customHeight="1" x14ac:dyDescent="0.2">
      <c r="A14" s="122" t="s">
        <v>95</v>
      </c>
      <c r="B14" s="52"/>
      <c r="C14" s="160" t="s">
        <v>160</v>
      </c>
      <c r="D14" s="208"/>
      <c r="E14" s="121">
        <v>9</v>
      </c>
      <c r="F14" s="70"/>
      <c r="G14" s="168">
        <v>1.8</v>
      </c>
      <c r="H14" s="69"/>
      <c r="I14" s="98" t="s">
        <v>13</v>
      </c>
      <c r="J14" s="208"/>
      <c r="K14" s="123" t="s">
        <v>13</v>
      </c>
      <c r="L14" s="70"/>
      <c r="M14" s="168" t="s">
        <v>13</v>
      </c>
    </row>
    <row r="15" spans="1:13" ht="12.6" customHeight="1" x14ac:dyDescent="0.2">
      <c r="A15" s="122" t="s">
        <v>111</v>
      </c>
      <c r="B15" s="52"/>
      <c r="C15" s="160" t="s">
        <v>160</v>
      </c>
      <c r="D15" s="208"/>
      <c r="E15" s="121">
        <v>22</v>
      </c>
      <c r="F15" s="70"/>
      <c r="G15" s="168">
        <v>4.4000000000000004</v>
      </c>
      <c r="H15" s="69"/>
      <c r="I15" s="98" t="s">
        <v>13</v>
      </c>
      <c r="J15" s="208"/>
      <c r="K15" s="123" t="s">
        <v>13</v>
      </c>
      <c r="L15" s="70"/>
      <c r="M15" s="168" t="s">
        <v>13</v>
      </c>
    </row>
    <row r="16" spans="1:13" ht="11.25" customHeight="1" x14ac:dyDescent="0.2">
      <c r="A16" s="122" t="s">
        <v>64</v>
      </c>
      <c r="B16" s="52"/>
      <c r="C16" s="121">
        <v>122</v>
      </c>
      <c r="D16" s="208"/>
      <c r="E16" s="121">
        <v>13000</v>
      </c>
      <c r="F16" s="70"/>
      <c r="G16" s="168">
        <v>106.29</v>
      </c>
      <c r="H16" s="69"/>
      <c r="I16" s="121">
        <v>36</v>
      </c>
      <c r="J16" s="208"/>
      <c r="K16" s="121">
        <v>2900</v>
      </c>
      <c r="L16" s="70"/>
      <c r="M16" s="168">
        <v>80.44</v>
      </c>
    </row>
    <row r="17" spans="1:13" ht="11.25" customHeight="1" x14ac:dyDescent="0.2">
      <c r="A17" s="122" t="s">
        <v>65</v>
      </c>
      <c r="B17" s="52"/>
      <c r="C17" s="121">
        <v>1600</v>
      </c>
      <c r="D17" s="208"/>
      <c r="E17" s="121">
        <v>124000</v>
      </c>
      <c r="F17" s="68"/>
      <c r="G17" s="168">
        <v>77.260000000000005</v>
      </c>
      <c r="H17" s="69"/>
      <c r="I17" s="121">
        <v>522</v>
      </c>
      <c r="J17" s="208"/>
      <c r="K17" s="121">
        <v>38400</v>
      </c>
      <c r="L17" s="68"/>
      <c r="M17" s="168">
        <v>73.53</v>
      </c>
    </row>
    <row r="18" spans="1:13" ht="11.25" customHeight="1" x14ac:dyDescent="0.2">
      <c r="A18" s="122" t="s">
        <v>181</v>
      </c>
      <c r="B18" s="52"/>
      <c r="C18" s="123" t="s">
        <v>13</v>
      </c>
      <c r="D18" s="208"/>
      <c r="E18" s="123" t="s">
        <v>13</v>
      </c>
      <c r="F18" s="70"/>
      <c r="G18" s="123" t="s">
        <v>13</v>
      </c>
      <c r="H18" s="198"/>
      <c r="I18" s="123">
        <v>39</v>
      </c>
      <c r="J18" s="208"/>
      <c r="K18" s="123">
        <v>2600</v>
      </c>
      <c r="L18" s="70"/>
      <c r="M18" s="168">
        <v>66.59</v>
      </c>
    </row>
    <row r="19" spans="1:13" ht="11.25" customHeight="1" x14ac:dyDescent="0.2">
      <c r="A19" s="122" t="s">
        <v>113</v>
      </c>
      <c r="B19" s="52"/>
      <c r="C19" s="123">
        <v>26</v>
      </c>
      <c r="D19" s="208"/>
      <c r="E19" s="123">
        <v>1580</v>
      </c>
      <c r="F19" s="70"/>
      <c r="G19" s="168">
        <v>60.65</v>
      </c>
      <c r="H19" s="69"/>
      <c r="I19" s="123" t="s">
        <v>13</v>
      </c>
      <c r="J19" s="208"/>
      <c r="K19" s="123" t="s">
        <v>13</v>
      </c>
      <c r="L19" s="70"/>
      <c r="M19" s="168" t="s">
        <v>13</v>
      </c>
    </row>
    <row r="20" spans="1:13" ht="11.25" customHeight="1" x14ac:dyDescent="0.2">
      <c r="A20" s="212" t="s">
        <v>34</v>
      </c>
      <c r="B20" s="52"/>
      <c r="C20" s="190">
        <v>1</v>
      </c>
      <c r="D20" s="206"/>
      <c r="E20" s="190">
        <v>223</v>
      </c>
      <c r="F20" s="203"/>
      <c r="G20" s="204">
        <v>223</v>
      </c>
      <c r="H20" s="205"/>
      <c r="I20" s="190">
        <v>1</v>
      </c>
      <c r="J20" s="206"/>
      <c r="K20" s="190">
        <v>183</v>
      </c>
      <c r="L20" s="203"/>
      <c r="M20" s="204">
        <v>183</v>
      </c>
    </row>
    <row r="21" spans="1:13" ht="11.25" customHeight="1" x14ac:dyDescent="0.2">
      <c r="A21" s="147" t="s">
        <v>21</v>
      </c>
      <c r="B21" s="76"/>
      <c r="C21" s="200">
        <v>12100</v>
      </c>
      <c r="D21" s="170"/>
      <c r="E21" s="218">
        <v>1320000</v>
      </c>
      <c r="F21" s="171"/>
      <c r="G21" s="136">
        <v>109.25</v>
      </c>
      <c r="H21" s="201"/>
      <c r="I21" s="200">
        <v>7540</v>
      </c>
      <c r="J21" s="170"/>
      <c r="K21" s="218">
        <v>612000</v>
      </c>
      <c r="L21" s="171"/>
      <c r="M21" s="136">
        <v>81.28</v>
      </c>
    </row>
    <row r="22" spans="1:13" ht="11.25" customHeight="1" x14ac:dyDescent="0.2">
      <c r="A22" s="22" t="s">
        <v>52</v>
      </c>
      <c r="B22" s="76"/>
      <c r="C22" s="138"/>
      <c r="D22" s="138"/>
      <c r="E22" s="23"/>
      <c r="F22" s="139"/>
      <c r="G22" s="140"/>
      <c r="H22" s="137"/>
      <c r="I22" s="138"/>
      <c r="J22" s="138"/>
      <c r="K22" s="23"/>
      <c r="L22" s="139"/>
      <c r="M22" s="140"/>
    </row>
    <row r="23" spans="1:13" ht="12" customHeight="1" x14ac:dyDescent="0.2">
      <c r="A23" s="125" t="s">
        <v>40</v>
      </c>
      <c r="B23" s="67"/>
      <c r="C23" s="126">
        <v>10</v>
      </c>
      <c r="D23" s="68"/>
      <c r="E23" s="126">
        <v>710</v>
      </c>
      <c r="F23" s="68"/>
      <c r="G23" s="128">
        <v>71</v>
      </c>
      <c r="H23" s="69"/>
      <c r="I23" s="160" t="s">
        <v>160</v>
      </c>
      <c r="J23" s="68"/>
      <c r="K23" s="126">
        <v>22</v>
      </c>
      <c r="L23" s="68"/>
      <c r="M23" s="128">
        <v>4.4000000000000004</v>
      </c>
    </row>
    <row r="24" spans="1:13" ht="11.25" customHeight="1" x14ac:dyDescent="0.2">
      <c r="A24" s="125" t="s">
        <v>18</v>
      </c>
      <c r="B24" s="67"/>
      <c r="C24" s="126">
        <v>1460</v>
      </c>
      <c r="D24" s="68"/>
      <c r="E24" s="126">
        <v>137000</v>
      </c>
      <c r="F24" s="68"/>
      <c r="G24" s="128">
        <v>93.7</v>
      </c>
      <c r="H24" s="69"/>
      <c r="I24" s="126">
        <v>98</v>
      </c>
      <c r="J24" s="68"/>
      <c r="K24" s="126">
        <v>12000</v>
      </c>
      <c r="L24" s="68"/>
      <c r="M24" s="128">
        <v>122.13</v>
      </c>
    </row>
    <row r="25" spans="1:13" ht="11.25" customHeight="1" x14ac:dyDescent="0.2">
      <c r="A25" s="125" t="s">
        <v>41</v>
      </c>
      <c r="B25" s="67"/>
      <c r="C25" s="126">
        <v>171</v>
      </c>
      <c r="D25" s="70"/>
      <c r="E25" s="126">
        <v>18700</v>
      </c>
      <c r="F25" s="70"/>
      <c r="G25" s="128">
        <v>109.39</v>
      </c>
      <c r="H25" s="198"/>
      <c r="I25" s="126">
        <v>16</v>
      </c>
      <c r="J25" s="70"/>
      <c r="K25" s="126">
        <v>1850</v>
      </c>
      <c r="L25" s="70"/>
      <c r="M25" s="128">
        <v>115.38</v>
      </c>
    </row>
    <row r="26" spans="1:13" ht="11.25" customHeight="1" x14ac:dyDescent="0.2">
      <c r="A26" s="125" t="s">
        <v>42</v>
      </c>
      <c r="B26" s="67"/>
      <c r="C26" s="161">
        <v>847</v>
      </c>
      <c r="D26" s="70"/>
      <c r="E26" s="126">
        <v>66800</v>
      </c>
      <c r="F26" s="70"/>
      <c r="G26" s="128">
        <v>78.83</v>
      </c>
      <c r="H26" s="69"/>
      <c r="I26" s="161">
        <v>492</v>
      </c>
      <c r="J26" s="70"/>
      <c r="K26" s="126">
        <v>29300</v>
      </c>
      <c r="L26" s="70"/>
      <c r="M26" s="128">
        <v>59.61</v>
      </c>
    </row>
    <row r="27" spans="1:13" ht="11.25" customHeight="1" x14ac:dyDescent="0.2">
      <c r="A27" s="125" t="s">
        <v>28</v>
      </c>
      <c r="B27" s="67"/>
      <c r="C27" s="126">
        <v>9630</v>
      </c>
      <c r="D27" s="70"/>
      <c r="E27" s="126">
        <v>1100000</v>
      </c>
      <c r="F27" s="70"/>
      <c r="G27" s="128">
        <v>114.3</v>
      </c>
      <c r="H27" s="69"/>
      <c r="I27" s="126">
        <v>6930</v>
      </c>
      <c r="J27" s="70"/>
      <c r="K27" s="126">
        <v>569000</v>
      </c>
      <c r="L27" s="70"/>
      <c r="M27" s="128">
        <v>82.138999999999996</v>
      </c>
    </row>
    <row r="28" spans="1:13" ht="12.6" customHeight="1" x14ac:dyDescent="0.2">
      <c r="A28" s="125" t="s">
        <v>43</v>
      </c>
      <c r="B28" s="67"/>
      <c r="C28" s="165">
        <v>1</v>
      </c>
      <c r="D28" s="72"/>
      <c r="E28" s="129">
        <v>247</v>
      </c>
      <c r="F28" s="72"/>
      <c r="G28" s="128">
        <v>247</v>
      </c>
      <c r="H28" s="71"/>
      <c r="I28" s="271" t="s">
        <v>160</v>
      </c>
      <c r="J28" s="72"/>
      <c r="K28" s="129">
        <v>192</v>
      </c>
      <c r="L28" s="72"/>
      <c r="M28" s="128">
        <v>38.4</v>
      </c>
    </row>
    <row r="29" spans="1:13" ht="11.25" customHeight="1" x14ac:dyDescent="0.2">
      <c r="A29" s="213" t="s">
        <v>17</v>
      </c>
      <c r="B29" s="73"/>
      <c r="C29" s="127">
        <v>12100</v>
      </c>
      <c r="D29" s="72"/>
      <c r="E29" s="127">
        <v>1320000</v>
      </c>
      <c r="F29" s="72"/>
      <c r="G29" s="195">
        <v>109.25</v>
      </c>
      <c r="H29" s="199"/>
      <c r="I29" s="127">
        <v>7540</v>
      </c>
      <c r="J29" s="72"/>
      <c r="K29" s="127">
        <v>612000</v>
      </c>
      <c r="L29" s="72"/>
      <c r="M29" s="195">
        <v>81.28</v>
      </c>
    </row>
    <row r="30" spans="1:13" ht="11.25" customHeight="1" x14ac:dyDescent="0.15">
      <c r="A30" s="506" t="s">
        <v>14</v>
      </c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</row>
    <row r="31" spans="1:13" ht="11.25" customHeight="1" x14ac:dyDescent="0.15">
      <c r="A31" s="508" t="s">
        <v>294</v>
      </c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</row>
    <row r="32" spans="1:13" ht="11.25" customHeight="1" x14ac:dyDescent="0.15">
      <c r="A32" s="509" t="s">
        <v>90</v>
      </c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</row>
    <row r="33" spans="1:13" ht="11.25" customHeight="1" x14ac:dyDescent="0.15">
      <c r="A33" s="509" t="s">
        <v>244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</row>
    <row r="34" spans="1:13" ht="11.25" customHeight="1" x14ac:dyDescent="0.15">
      <c r="A34" s="509" t="s">
        <v>245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</row>
    <row r="35" spans="1:13" ht="11.25" customHeight="1" x14ac:dyDescent="0.15">
      <c r="A35" s="509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</row>
    <row r="36" spans="1:13" ht="11.25" customHeight="1" x14ac:dyDescent="0.15">
      <c r="A36" s="510" t="s">
        <v>82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</row>
    <row r="39" spans="1:13" ht="11.25" customHeight="1" x14ac:dyDescent="0.15">
      <c r="A39" s="507"/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</row>
    <row r="40" spans="1:13" ht="11.25" customHeight="1" x14ac:dyDescent="0.15">
      <c r="A40" s="507"/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</row>
    <row r="41" spans="1:13" ht="11.25" customHeight="1" x14ac:dyDescent="0.15">
      <c r="A41" s="34"/>
      <c r="B41" s="34"/>
      <c r="C41" s="516"/>
      <c r="D41" s="517"/>
      <c r="E41" s="517"/>
      <c r="F41" s="517"/>
      <c r="G41" s="517"/>
      <c r="H41" s="35"/>
      <c r="I41" s="516"/>
      <c r="J41" s="517"/>
      <c r="K41" s="517"/>
      <c r="L41" s="517"/>
      <c r="M41" s="517"/>
    </row>
    <row r="42" spans="1:13" ht="11.25" customHeight="1" x14ac:dyDescent="0.15">
      <c r="A42" s="34"/>
      <c r="B42" s="34"/>
      <c r="C42" s="13"/>
      <c r="D42" s="13"/>
      <c r="E42" s="13"/>
      <c r="F42" s="13"/>
      <c r="G42" s="13"/>
      <c r="H42" s="34"/>
      <c r="I42" s="13"/>
      <c r="J42" s="13"/>
      <c r="K42" s="13"/>
      <c r="L42" s="13"/>
      <c r="M42" s="13"/>
    </row>
    <row r="43" spans="1:13" ht="11.25" customHeight="1" x14ac:dyDescent="0.15">
      <c r="A43" s="13"/>
      <c r="B43" s="34"/>
      <c r="C43" s="13"/>
      <c r="D43" s="13"/>
      <c r="E43" s="13"/>
      <c r="F43" s="13"/>
      <c r="G43" s="13"/>
      <c r="H43" s="34"/>
      <c r="I43" s="13"/>
      <c r="J43" s="13"/>
      <c r="K43" s="13"/>
      <c r="L43" s="13"/>
      <c r="M43" s="13"/>
    </row>
    <row r="44" spans="1:13" ht="11.25" customHeight="1" x14ac:dyDescent="0.15">
      <c r="A44" s="36"/>
      <c r="B44" s="37"/>
      <c r="C44" s="38"/>
      <c r="D44" s="39"/>
      <c r="E44" s="40"/>
      <c r="F44" s="39"/>
      <c r="G44" s="41"/>
      <c r="H44" s="39"/>
      <c r="I44" s="38"/>
      <c r="J44" s="42"/>
      <c r="K44" s="40"/>
      <c r="L44" s="42"/>
      <c r="M44" s="41"/>
    </row>
    <row r="45" spans="1:13" ht="11.25" customHeight="1" x14ac:dyDescent="0.15">
      <c r="A45" s="36"/>
      <c r="B45" s="37"/>
      <c r="C45" s="38"/>
      <c r="D45" s="39"/>
      <c r="E45" s="39"/>
      <c r="F45" s="39"/>
      <c r="G45" s="41"/>
      <c r="H45" s="39"/>
      <c r="I45" s="38"/>
      <c r="J45" s="42"/>
      <c r="K45" s="39"/>
      <c r="L45" s="42"/>
      <c r="M45" s="41"/>
    </row>
    <row r="46" spans="1:13" ht="11.25" customHeight="1" x14ac:dyDescent="0.15">
      <c r="A46" s="36"/>
      <c r="B46" s="37"/>
      <c r="C46" s="38"/>
      <c r="D46" s="39"/>
      <c r="E46" s="39"/>
      <c r="F46" s="39"/>
      <c r="G46" s="41"/>
      <c r="H46" s="39"/>
      <c r="I46" s="38"/>
      <c r="J46" s="42"/>
      <c r="K46" s="39"/>
      <c r="L46" s="42"/>
      <c r="M46" s="41"/>
    </row>
    <row r="47" spans="1:13" ht="11.25" customHeight="1" x14ac:dyDescent="0.15">
      <c r="A47" s="36"/>
      <c r="B47" s="37"/>
      <c r="C47" s="38"/>
      <c r="D47" s="39"/>
      <c r="E47" s="39"/>
      <c r="F47" s="39"/>
      <c r="G47" s="41"/>
      <c r="H47" s="39"/>
      <c r="I47" s="38"/>
      <c r="J47" s="42"/>
      <c r="K47" s="39"/>
      <c r="L47" s="42"/>
      <c r="M47" s="41"/>
    </row>
    <row r="48" spans="1:13" ht="11.25" customHeight="1" x14ac:dyDescent="0.15">
      <c r="A48" s="36"/>
      <c r="B48" s="37"/>
      <c r="C48" s="33"/>
      <c r="D48" s="39"/>
      <c r="E48" s="38"/>
      <c r="F48" s="39"/>
      <c r="G48" s="43"/>
      <c r="H48" s="39"/>
      <c r="I48" s="44"/>
      <c r="J48" s="42"/>
      <c r="K48" s="38"/>
      <c r="L48" s="42"/>
      <c r="M48" s="43"/>
    </row>
    <row r="49" spans="1:13" ht="11.25" customHeight="1" x14ac:dyDescent="0.15">
      <c r="A49" s="36"/>
      <c r="B49" s="37"/>
      <c r="C49" s="38"/>
      <c r="D49" s="39"/>
      <c r="E49" s="39"/>
      <c r="F49" s="39"/>
      <c r="G49" s="41"/>
      <c r="H49" s="39"/>
      <c r="I49" s="38"/>
      <c r="J49" s="42"/>
      <c r="K49" s="39"/>
      <c r="L49" s="42"/>
      <c r="M49" s="41"/>
    </row>
    <row r="50" spans="1:13" ht="11.25" customHeight="1" x14ac:dyDescent="0.15">
      <c r="A50" s="36"/>
      <c r="B50" s="37"/>
      <c r="C50" s="38"/>
      <c r="D50" s="39"/>
      <c r="E50" s="39"/>
      <c r="F50" s="39"/>
      <c r="G50" s="41"/>
      <c r="H50" s="39"/>
      <c r="I50" s="38"/>
      <c r="J50" s="42"/>
      <c r="K50" s="45"/>
      <c r="L50" s="42"/>
      <c r="M50" s="46"/>
    </row>
    <row r="51" spans="1:13" ht="11.25" customHeight="1" x14ac:dyDescent="0.15">
      <c r="A51" s="47"/>
      <c r="B51" s="37"/>
      <c r="C51" s="38"/>
      <c r="D51" s="39"/>
      <c r="E51" s="39"/>
      <c r="F51" s="39"/>
      <c r="G51" s="41"/>
      <c r="H51" s="48"/>
      <c r="I51" s="38"/>
      <c r="J51" s="42"/>
      <c r="K51" s="39"/>
      <c r="L51" s="42"/>
      <c r="M51" s="41"/>
    </row>
    <row r="52" spans="1:13" ht="11.25" customHeight="1" x14ac:dyDescent="0.15">
      <c r="A52" s="508"/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</row>
    <row r="53" spans="1:13" ht="11.25" customHeight="1" x14ac:dyDescent="0.15">
      <c r="A53" s="508"/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</row>
    <row r="54" spans="1:13" ht="11.25" customHeight="1" x14ac:dyDescent="0.15">
      <c r="A54" s="508"/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</row>
    <row r="55" spans="1:13" ht="11.25" customHeight="1" x14ac:dyDescent="0.15">
      <c r="A55" s="508"/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</row>
    <row r="56" spans="1:13" ht="11.25" customHeight="1" x14ac:dyDescent="0.15">
      <c r="A56" s="508"/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</row>
    <row r="57" spans="1:13" ht="11.25" customHeight="1" x14ac:dyDescent="0.15">
      <c r="A57" s="49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</row>
    <row r="58" spans="1:13" ht="11.25" customHeight="1" x14ac:dyDescent="0.15">
      <c r="A58" s="519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</row>
    <row r="59" spans="1:13" ht="11.25" customHeight="1" x14ac:dyDescent="0.15">
      <c r="A59" s="269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</row>
  </sheetData>
  <mergeCells count="22">
    <mergeCell ref="I41:M41"/>
    <mergeCell ref="C41:G41"/>
    <mergeCell ref="A56:M56"/>
    <mergeCell ref="A58:M58"/>
    <mergeCell ref="A52:M52"/>
    <mergeCell ref="A53:M53"/>
    <mergeCell ref="A54:M54"/>
    <mergeCell ref="A55:M55"/>
    <mergeCell ref="A1:M1"/>
    <mergeCell ref="A2:M2"/>
    <mergeCell ref="C4:G4"/>
    <mergeCell ref="I4:M4"/>
    <mergeCell ref="A3:M3"/>
    <mergeCell ref="A30:M30"/>
    <mergeCell ref="A40:M40"/>
    <mergeCell ref="A31:M31"/>
    <mergeCell ref="A34:M34"/>
    <mergeCell ref="A32:M32"/>
    <mergeCell ref="A33:M33"/>
    <mergeCell ref="A39:M39"/>
    <mergeCell ref="A36:M36"/>
    <mergeCell ref="A35:M35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44"/>
  <sheetViews>
    <sheetView zoomScale="140" zoomScaleNormal="140" workbookViewId="0">
      <selection activeCell="A35" sqref="A35:M35"/>
    </sheetView>
  </sheetViews>
  <sheetFormatPr defaultRowHeight="11.25" customHeight="1" x14ac:dyDescent="0.15"/>
  <cols>
    <col min="1" max="1" width="20.33203125" style="216" bestFit="1" customWidth="1"/>
    <col min="2" max="2" width="1.83203125" style="216" customWidth="1"/>
    <col min="3" max="3" width="11.6640625" style="216" bestFit="1" customWidth="1"/>
    <col min="4" max="4" width="1.83203125" style="330" customWidth="1"/>
    <col min="5" max="5" width="12" style="216" customWidth="1"/>
    <col min="6" max="6" width="1.83203125" style="330" customWidth="1"/>
    <col min="7" max="7" width="11.1640625" style="216" bestFit="1" customWidth="1"/>
    <col min="8" max="8" width="1.83203125" style="330" customWidth="1"/>
    <col min="9" max="9" width="11.6640625" style="216" bestFit="1" customWidth="1"/>
    <col min="10" max="10" width="1.83203125" style="330" customWidth="1"/>
    <col min="11" max="11" width="12" style="216" bestFit="1" customWidth="1"/>
    <col min="12" max="12" width="1.83203125" style="330" customWidth="1"/>
    <col min="13" max="13" width="11.1640625" style="216" bestFit="1" customWidth="1"/>
    <col min="14" max="14" width="28.83203125" style="216" hidden="1" customWidth="1"/>
    <col min="15" max="15" width="9.33203125" style="216" hidden="1" customWidth="1"/>
    <col min="16" max="16" width="22.83203125" style="216" hidden="1" customWidth="1"/>
    <col min="17" max="17" width="20.5" style="216" hidden="1" customWidth="1"/>
    <col min="18" max="16384" width="9.33203125" style="216"/>
  </cols>
  <sheetData>
    <row r="1" spans="1:17" ht="11.25" customHeight="1" x14ac:dyDescent="0.15">
      <c r="A1" s="512" t="s">
        <v>22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25"/>
      <c r="O1" s="525"/>
      <c r="P1" s="525"/>
      <c r="Q1" s="525"/>
    </row>
    <row r="2" spans="1:17" ht="11.25" customHeight="1" x14ac:dyDescent="0.15">
      <c r="A2" s="526" t="s">
        <v>91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31" t="s">
        <v>83</v>
      </c>
      <c r="O2" s="532"/>
      <c r="P2" s="532"/>
      <c r="Q2" s="532"/>
    </row>
    <row r="3" spans="1:17" ht="11.25" customHeight="1" x14ac:dyDescent="0.2">
      <c r="A3" s="523"/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6"/>
      <c r="O3" s="7"/>
      <c r="P3" s="6"/>
      <c r="Q3" s="7"/>
    </row>
    <row r="4" spans="1:17" ht="11.25" customHeight="1" x14ac:dyDescent="0.2">
      <c r="A4" s="74"/>
      <c r="B4" s="74"/>
      <c r="C4" s="527" t="s">
        <v>128</v>
      </c>
      <c r="D4" s="528"/>
      <c r="E4" s="528"/>
      <c r="F4" s="528"/>
      <c r="G4" s="528"/>
      <c r="H4" s="75"/>
      <c r="I4" s="527" t="s">
        <v>178</v>
      </c>
      <c r="J4" s="528"/>
      <c r="K4" s="528"/>
      <c r="L4" s="528"/>
      <c r="M4" s="528"/>
      <c r="N4" s="5" t="s">
        <v>2</v>
      </c>
      <c r="O4" s="8"/>
      <c r="P4" s="3"/>
      <c r="Q4" s="8"/>
    </row>
    <row r="5" spans="1:17" ht="11.25" customHeight="1" x14ac:dyDescent="0.2">
      <c r="A5" s="76"/>
      <c r="B5" s="76"/>
      <c r="C5" s="77"/>
      <c r="D5" s="78"/>
      <c r="E5" s="77"/>
      <c r="F5" s="78"/>
      <c r="G5" s="6" t="s">
        <v>35</v>
      </c>
      <c r="H5" s="79"/>
      <c r="I5" s="77"/>
      <c r="J5" s="78"/>
      <c r="K5" s="77"/>
      <c r="L5" s="78"/>
      <c r="M5" s="6" t="s">
        <v>35</v>
      </c>
      <c r="N5" s="5" t="s">
        <v>36</v>
      </c>
      <c r="O5" s="8"/>
      <c r="P5" s="3" t="s">
        <v>3</v>
      </c>
      <c r="Q5" s="8"/>
    </row>
    <row r="6" spans="1:17" ht="12" customHeight="1" x14ac:dyDescent="0.2">
      <c r="A6" s="76"/>
      <c r="B6" s="76"/>
      <c r="C6" s="5" t="s">
        <v>2</v>
      </c>
      <c r="D6" s="79"/>
      <c r="E6" s="3"/>
      <c r="F6" s="79"/>
      <c r="G6" s="413" t="s">
        <v>243</v>
      </c>
      <c r="H6" s="79"/>
      <c r="I6" s="5" t="s">
        <v>2</v>
      </c>
      <c r="J6" s="79"/>
      <c r="K6" s="61"/>
      <c r="L6" s="79"/>
      <c r="M6" s="413" t="s">
        <v>243</v>
      </c>
      <c r="N6" s="9" t="s">
        <v>38</v>
      </c>
      <c r="O6" s="10"/>
      <c r="P6" s="4" t="s">
        <v>9</v>
      </c>
      <c r="Q6" s="10"/>
    </row>
    <row r="7" spans="1:17" ht="11.25" customHeight="1" x14ac:dyDescent="0.2">
      <c r="A7" s="5" t="s">
        <v>44</v>
      </c>
      <c r="B7" s="76"/>
      <c r="C7" s="5" t="s">
        <v>36</v>
      </c>
      <c r="D7" s="79"/>
      <c r="E7" s="3" t="s">
        <v>3</v>
      </c>
      <c r="F7" s="79"/>
      <c r="G7" s="5" t="s">
        <v>37</v>
      </c>
      <c r="H7" s="79"/>
      <c r="I7" s="5" t="s">
        <v>36</v>
      </c>
      <c r="J7" s="79"/>
      <c r="K7" s="3" t="s">
        <v>3</v>
      </c>
      <c r="L7" s="79"/>
      <c r="M7" s="5" t="s">
        <v>37</v>
      </c>
      <c r="N7" s="11"/>
      <c r="O7" s="12"/>
      <c r="P7" s="13"/>
      <c r="Q7" s="12"/>
    </row>
    <row r="8" spans="1:17" ht="11.25" customHeight="1" x14ac:dyDescent="0.2">
      <c r="A8" s="9" t="s">
        <v>45</v>
      </c>
      <c r="B8" s="80"/>
      <c r="C8" s="9" t="s">
        <v>38</v>
      </c>
      <c r="D8" s="81"/>
      <c r="E8" s="4" t="s">
        <v>9</v>
      </c>
      <c r="F8" s="81"/>
      <c r="G8" s="9" t="s">
        <v>39</v>
      </c>
      <c r="H8" s="81"/>
      <c r="I8" s="9" t="s">
        <v>38</v>
      </c>
      <c r="J8" s="81"/>
      <c r="K8" s="4" t="s">
        <v>9</v>
      </c>
      <c r="L8" s="81"/>
      <c r="M8" s="9" t="s">
        <v>39</v>
      </c>
      <c r="N8" s="14" t="s">
        <v>13</v>
      </c>
      <c r="O8" s="15"/>
      <c r="P8" s="16" t="s">
        <v>13</v>
      </c>
      <c r="Q8" s="8"/>
    </row>
    <row r="9" spans="1:17" ht="11.25" customHeight="1" x14ac:dyDescent="0.2">
      <c r="A9" s="10" t="s">
        <v>46</v>
      </c>
      <c r="B9" s="82"/>
      <c r="C9" s="83"/>
      <c r="D9" s="84"/>
      <c r="E9" s="85"/>
      <c r="F9" s="84"/>
      <c r="G9" s="83"/>
      <c r="H9" s="84"/>
      <c r="I9" s="83"/>
      <c r="J9" s="84"/>
      <c r="K9" s="85"/>
      <c r="L9" s="84"/>
      <c r="M9" s="83"/>
      <c r="N9" s="17">
        <v>3208</v>
      </c>
      <c r="O9" s="15"/>
      <c r="P9" s="16">
        <f>SUM(85673+74447+1145+22005)</f>
        <v>183270</v>
      </c>
      <c r="Q9" s="8"/>
    </row>
    <row r="10" spans="1:17" ht="11.25" customHeight="1" x14ac:dyDescent="0.2">
      <c r="A10" s="148" t="s">
        <v>112</v>
      </c>
      <c r="B10" s="82"/>
      <c r="C10" s="17">
        <v>98</v>
      </c>
      <c r="D10" s="84"/>
      <c r="E10" s="16">
        <v>12000</v>
      </c>
      <c r="F10" s="84"/>
      <c r="G10" s="133">
        <v>122.34</v>
      </c>
      <c r="H10" s="84"/>
      <c r="I10" s="17">
        <v>132</v>
      </c>
      <c r="J10" s="84"/>
      <c r="K10" s="16">
        <v>10600</v>
      </c>
      <c r="L10" s="84"/>
      <c r="M10" s="133">
        <v>80.66</v>
      </c>
      <c r="N10" s="17"/>
      <c r="O10" s="15"/>
      <c r="P10" s="16"/>
      <c r="Q10" s="8"/>
    </row>
    <row r="11" spans="1:17" ht="11.25" customHeight="1" x14ac:dyDescent="0.2">
      <c r="A11" s="146" t="s">
        <v>47</v>
      </c>
      <c r="B11" s="76"/>
      <c r="C11" s="17">
        <v>1780</v>
      </c>
      <c r="D11" s="131"/>
      <c r="E11" s="17">
        <v>225000</v>
      </c>
      <c r="F11" s="132"/>
      <c r="G11" s="133">
        <v>126.73</v>
      </c>
      <c r="H11" s="130"/>
      <c r="I11" s="17">
        <v>2050</v>
      </c>
      <c r="J11" s="131"/>
      <c r="K11" s="17">
        <v>159000</v>
      </c>
      <c r="L11" s="132"/>
      <c r="M11" s="133">
        <v>77.59</v>
      </c>
      <c r="N11" s="17">
        <v>5523</v>
      </c>
      <c r="O11" s="15"/>
      <c r="P11" s="17">
        <f>SUM(294922+3522+5443+22422)</f>
        <v>326309</v>
      </c>
      <c r="Q11" s="8"/>
    </row>
    <row r="12" spans="1:17" ht="11.25" customHeight="1" x14ac:dyDescent="0.2">
      <c r="A12" s="146" t="s">
        <v>33</v>
      </c>
      <c r="B12" s="76"/>
      <c r="C12" s="17">
        <v>2860</v>
      </c>
      <c r="D12" s="131"/>
      <c r="E12" s="17">
        <v>395000</v>
      </c>
      <c r="F12" s="132"/>
      <c r="G12" s="133">
        <v>138.34</v>
      </c>
      <c r="H12" s="198"/>
      <c r="I12" s="17">
        <v>2040</v>
      </c>
      <c r="J12" s="131"/>
      <c r="K12" s="17">
        <v>257000</v>
      </c>
      <c r="L12" s="132"/>
      <c r="M12" s="272">
        <v>126.01</v>
      </c>
      <c r="N12" s="17">
        <v>279</v>
      </c>
      <c r="O12" s="15"/>
      <c r="P12" s="17">
        <v>15683</v>
      </c>
      <c r="Q12" s="8"/>
    </row>
    <row r="13" spans="1:17" ht="11.25" customHeight="1" x14ac:dyDescent="0.2">
      <c r="A13" s="146" t="s">
        <v>48</v>
      </c>
      <c r="B13" s="76"/>
      <c r="C13" s="17">
        <v>70</v>
      </c>
      <c r="D13" s="131"/>
      <c r="E13" s="17">
        <v>8640</v>
      </c>
      <c r="F13" s="132"/>
      <c r="G13" s="133">
        <v>123.4</v>
      </c>
      <c r="H13" s="130"/>
      <c r="I13" s="17">
        <v>105</v>
      </c>
      <c r="J13" s="131"/>
      <c r="K13" s="17">
        <v>7890</v>
      </c>
      <c r="L13" s="132"/>
      <c r="M13" s="272">
        <v>75.12</v>
      </c>
      <c r="N13" s="17">
        <v>8</v>
      </c>
      <c r="O13" s="15"/>
      <c r="P13" s="17">
        <v>385</v>
      </c>
      <c r="Q13" s="8"/>
    </row>
    <row r="14" spans="1:17" ht="12" customHeight="1" x14ac:dyDescent="0.2">
      <c r="A14" s="148" t="s">
        <v>66</v>
      </c>
      <c r="B14" s="76"/>
      <c r="C14" s="166" t="s">
        <v>160</v>
      </c>
      <c r="D14" s="131"/>
      <c r="E14" s="17">
        <v>24</v>
      </c>
      <c r="F14" s="132"/>
      <c r="G14" s="133">
        <v>4.8</v>
      </c>
      <c r="H14" s="130"/>
      <c r="I14" s="162">
        <v>1</v>
      </c>
      <c r="J14" s="131"/>
      <c r="K14" s="17">
        <v>67</v>
      </c>
      <c r="L14" s="132"/>
      <c r="M14" s="133">
        <v>67</v>
      </c>
      <c r="N14" s="17"/>
      <c r="O14" s="15"/>
      <c r="P14" s="17"/>
      <c r="Q14" s="8"/>
    </row>
    <row r="15" spans="1:17" ht="11.25" customHeight="1" x14ac:dyDescent="0.2">
      <c r="A15" s="148" t="s">
        <v>182</v>
      </c>
      <c r="B15" s="76"/>
      <c r="C15" s="162" t="s">
        <v>13</v>
      </c>
      <c r="D15" s="131"/>
      <c r="E15" s="162" t="s">
        <v>13</v>
      </c>
      <c r="F15" s="132"/>
      <c r="G15" s="222" t="s">
        <v>13</v>
      </c>
      <c r="H15" s="130"/>
      <c r="I15" s="162">
        <v>6</v>
      </c>
      <c r="J15" s="131"/>
      <c r="K15" s="17">
        <v>2590</v>
      </c>
      <c r="L15" s="132"/>
      <c r="M15" s="133">
        <v>431.33</v>
      </c>
      <c r="N15" s="17"/>
      <c r="O15" s="15"/>
      <c r="P15" s="17"/>
      <c r="Q15" s="8"/>
    </row>
    <row r="16" spans="1:17" ht="11.25" customHeight="1" x14ac:dyDescent="0.2">
      <c r="A16" s="148" t="s">
        <v>129</v>
      </c>
      <c r="B16" s="76"/>
      <c r="C16" s="162">
        <v>28</v>
      </c>
      <c r="D16" s="131"/>
      <c r="E16" s="17">
        <v>3200</v>
      </c>
      <c r="F16" s="132"/>
      <c r="G16" s="133">
        <v>114.25</v>
      </c>
      <c r="H16" s="130"/>
      <c r="I16" s="162" t="s">
        <v>13</v>
      </c>
      <c r="J16" s="131"/>
      <c r="K16" s="162" t="s">
        <v>13</v>
      </c>
      <c r="L16" s="132"/>
      <c r="M16" s="222" t="s">
        <v>13</v>
      </c>
      <c r="N16" s="17"/>
      <c r="O16" s="15"/>
      <c r="P16" s="17"/>
      <c r="Q16" s="8"/>
    </row>
    <row r="17" spans="1:17" ht="12.6" customHeight="1" x14ac:dyDescent="0.2">
      <c r="A17" s="148" t="s">
        <v>120</v>
      </c>
      <c r="B17" s="76"/>
      <c r="C17" s="166" t="s">
        <v>160</v>
      </c>
      <c r="D17" s="131"/>
      <c r="E17" s="17">
        <v>72</v>
      </c>
      <c r="F17" s="132"/>
      <c r="G17" s="133">
        <v>14.4</v>
      </c>
      <c r="H17" s="130"/>
      <c r="I17" s="166" t="s">
        <v>160</v>
      </c>
      <c r="J17" s="131"/>
      <c r="K17" s="17">
        <v>50</v>
      </c>
      <c r="L17" s="132"/>
      <c r="M17" s="133">
        <v>10</v>
      </c>
      <c r="N17" s="17"/>
      <c r="O17" s="32"/>
      <c r="P17" s="17"/>
      <c r="Q17" s="8"/>
    </row>
    <row r="18" spans="1:17" ht="11.25" customHeight="1" x14ac:dyDescent="0.2">
      <c r="A18" s="148" t="s">
        <v>49</v>
      </c>
      <c r="B18" s="76"/>
      <c r="C18" s="162">
        <v>35</v>
      </c>
      <c r="D18" s="131"/>
      <c r="E18" s="17">
        <v>4150</v>
      </c>
      <c r="F18" s="132"/>
      <c r="G18" s="133">
        <v>118.63</v>
      </c>
      <c r="H18" s="130"/>
      <c r="I18" s="162">
        <v>22</v>
      </c>
      <c r="J18" s="131"/>
      <c r="K18" s="17">
        <v>1210</v>
      </c>
      <c r="L18" s="132"/>
      <c r="M18" s="133">
        <v>54.86</v>
      </c>
      <c r="N18" s="28"/>
      <c r="O18" s="15"/>
      <c r="P18" s="17"/>
      <c r="Q18" s="8"/>
    </row>
    <row r="19" spans="1:17" ht="11.25" customHeight="1" x14ac:dyDescent="0.2">
      <c r="A19" s="146" t="s">
        <v>96</v>
      </c>
      <c r="B19" s="76"/>
      <c r="C19" s="162">
        <v>29</v>
      </c>
      <c r="D19" s="131"/>
      <c r="E19" s="162">
        <v>3360</v>
      </c>
      <c r="F19" s="132"/>
      <c r="G19" s="133">
        <v>115.79</v>
      </c>
      <c r="H19" s="130"/>
      <c r="I19" s="162">
        <v>87</v>
      </c>
      <c r="J19" s="131"/>
      <c r="K19" s="162">
        <v>8850</v>
      </c>
      <c r="L19" s="132"/>
      <c r="M19" s="133">
        <v>101.69</v>
      </c>
      <c r="N19" s="28"/>
      <c r="O19" s="15"/>
      <c r="P19" s="17"/>
      <c r="Q19" s="8"/>
    </row>
    <row r="20" spans="1:17" ht="11.25" customHeight="1" x14ac:dyDescent="0.2">
      <c r="A20" s="148" t="s">
        <v>50</v>
      </c>
      <c r="B20" s="76"/>
      <c r="C20" s="162">
        <v>154</v>
      </c>
      <c r="D20" s="131"/>
      <c r="E20" s="162">
        <v>18000</v>
      </c>
      <c r="F20" s="132"/>
      <c r="G20" s="133">
        <v>116.79</v>
      </c>
      <c r="H20" s="130"/>
      <c r="I20" s="162">
        <v>85</v>
      </c>
      <c r="J20" s="131"/>
      <c r="K20" s="162">
        <v>6420</v>
      </c>
      <c r="L20" s="132"/>
      <c r="M20" s="133">
        <v>75.58</v>
      </c>
      <c r="N20" s="28"/>
      <c r="O20" s="15"/>
      <c r="P20" s="17"/>
      <c r="Q20" s="8"/>
    </row>
    <row r="21" spans="1:17" ht="12.6" customHeight="1" x14ac:dyDescent="0.2">
      <c r="A21" s="148" t="s">
        <v>113</v>
      </c>
      <c r="B21" s="76"/>
      <c r="C21" s="166" t="s">
        <v>160</v>
      </c>
      <c r="D21" s="131"/>
      <c r="E21" s="162">
        <v>5</v>
      </c>
      <c r="F21" s="132"/>
      <c r="G21" s="133">
        <v>1</v>
      </c>
      <c r="H21" s="130"/>
      <c r="I21" s="166" t="s">
        <v>160</v>
      </c>
      <c r="J21" s="131"/>
      <c r="K21" s="162">
        <v>5</v>
      </c>
      <c r="L21" s="132"/>
      <c r="M21" s="133">
        <v>1</v>
      </c>
      <c r="N21" s="17"/>
      <c r="O21" s="15"/>
      <c r="P21" s="17"/>
      <c r="Q21" s="8"/>
    </row>
    <row r="22" spans="1:17" ht="11.25" customHeight="1" x14ac:dyDescent="0.2">
      <c r="A22" s="146" t="s">
        <v>51</v>
      </c>
      <c r="B22" s="76"/>
      <c r="C22" s="162">
        <v>97</v>
      </c>
      <c r="D22" s="131"/>
      <c r="E22" s="162">
        <v>6270</v>
      </c>
      <c r="F22" s="132"/>
      <c r="G22" s="222">
        <v>64.64</v>
      </c>
      <c r="H22" s="130"/>
      <c r="I22" s="162">
        <v>25</v>
      </c>
      <c r="J22" s="131"/>
      <c r="K22" s="162">
        <v>1490</v>
      </c>
      <c r="L22" s="132"/>
      <c r="M22" s="222">
        <v>59.68</v>
      </c>
      <c r="N22" s="19">
        <v>9399</v>
      </c>
      <c r="O22" s="20"/>
      <c r="P22" s="19">
        <f>SUM(P9:P20)</f>
        <v>525647</v>
      </c>
      <c r="Q22" s="21"/>
    </row>
    <row r="23" spans="1:17" ht="12" customHeight="1" x14ac:dyDescent="0.2">
      <c r="A23" s="148" t="s">
        <v>34</v>
      </c>
      <c r="B23" s="76"/>
      <c r="C23" s="166" t="s">
        <v>160</v>
      </c>
      <c r="D23" s="134"/>
      <c r="E23" s="18">
        <v>18</v>
      </c>
      <c r="F23" s="135"/>
      <c r="G23" s="133">
        <v>3.6</v>
      </c>
      <c r="H23" s="198"/>
      <c r="I23" s="166" t="s">
        <v>160</v>
      </c>
      <c r="J23" s="134"/>
      <c r="K23" s="18">
        <v>7</v>
      </c>
      <c r="L23" s="135"/>
      <c r="M23" s="133">
        <v>1.4</v>
      </c>
      <c r="N23" s="23"/>
      <c r="O23" s="24"/>
      <c r="P23" s="23"/>
      <c r="Q23" s="12"/>
    </row>
    <row r="24" spans="1:17" ht="11.25" customHeight="1" x14ac:dyDescent="0.2">
      <c r="A24" s="147" t="s">
        <v>17</v>
      </c>
      <c r="B24" s="76"/>
      <c r="C24" s="200">
        <v>5140</v>
      </c>
      <c r="D24" s="170"/>
      <c r="E24" s="169">
        <v>676000</v>
      </c>
      <c r="F24" s="171"/>
      <c r="G24" s="136">
        <v>131.4</v>
      </c>
      <c r="H24" s="201"/>
      <c r="I24" s="200">
        <v>4550</v>
      </c>
      <c r="J24" s="170"/>
      <c r="K24" s="169">
        <v>455000</v>
      </c>
      <c r="L24" s="171"/>
      <c r="M24" s="136">
        <v>100.03</v>
      </c>
      <c r="N24" s="17">
        <v>1281</v>
      </c>
      <c r="O24" s="15"/>
      <c r="P24" s="17">
        <v>57539</v>
      </c>
      <c r="Q24" s="8"/>
    </row>
    <row r="25" spans="1:17" ht="11.25" customHeight="1" x14ac:dyDescent="0.2">
      <c r="A25" s="209" t="s">
        <v>52</v>
      </c>
      <c r="B25" s="76"/>
      <c r="C25" s="138"/>
      <c r="D25" s="138"/>
      <c r="E25" s="23"/>
      <c r="F25" s="139"/>
      <c r="G25" s="140"/>
      <c r="H25" s="137"/>
      <c r="I25" s="138"/>
      <c r="J25" s="138"/>
      <c r="K25" s="23"/>
      <c r="L25" s="139"/>
      <c r="M25" s="140"/>
      <c r="N25" s="17">
        <v>176</v>
      </c>
      <c r="O25" s="15"/>
      <c r="P25" s="17">
        <v>10837</v>
      </c>
      <c r="Q25" s="8"/>
    </row>
    <row r="26" spans="1:17" ht="11.25" customHeight="1" x14ac:dyDescent="0.2">
      <c r="A26" s="146" t="s">
        <v>40</v>
      </c>
      <c r="B26" s="76"/>
      <c r="C26" s="17">
        <v>43</v>
      </c>
      <c r="D26" s="131"/>
      <c r="E26" s="17">
        <v>4370</v>
      </c>
      <c r="F26" s="132"/>
      <c r="G26" s="133">
        <v>101.67</v>
      </c>
      <c r="H26" s="141"/>
      <c r="I26" s="17">
        <v>54</v>
      </c>
      <c r="J26" s="131"/>
      <c r="K26" s="17">
        <v>4230</v>
      </c>
      <c r="L26" s="132"/>
      <c r="M26" s="133">
        <v>78.239999999999995</v>
      </c>
      <c r="N26" s="17">
        <v>1793</v>
      </c>
      <c r="O26" s="15"/>
      <c r="P26" s="17">
        <v>83886</v>
      </c>
      <c r="Q26" s="8"/>
    </row>
    <row r="27" spans="1:17" ht="11.25" customHeight="1" x14ac:dyDescent="0.2">
      <c r="A27" s="146" t="s">
        <v>18</v>
      </c>
      <c r="B27" s="76"/>
      <c r="C27" s="17">
        <v>731</v>
      </c>
      <c r="D27" s="131"/>
      <c r="E27" s="17">
        <v>58400</v>
      </c>
      <c r="F27" s="132"/>
      <c r="G27" s="133">
        <v>79.87</v>
      </c>
      <c r="H27" s="177"/>
      <c r="I27" s="17">
        <v>1020</v>
      </c>
      <c r="J27" s="131"/>
      <c r="K27" s="17">
        <v>53500</v>
      </c>
      <c r="L27" s="132"/>
      <c r="M27" s="133">
        <v>52.25</v>
      </c>
      <c r="N27" s="14">
        <v>6052</v>
      </c>
      <c r="O27" s="15"/>
      <c r="P27" s="17">
        <v>386673</v>
      </c>
      <c r="Q27" s="8"/>
    </row>
    <row r="28" spans="1:17" ht="11.25" customHeight="1" x14ac:dyDescent="0.2">
      <c r="A28" s="146" t="s">
        <v>41</v>
      </c>
      <c r="B28" s="76"/>
      <c r="C28" s="17">
        <v>461</v>
      </c>
      <c r="D28" s="131"/>
      <c r="E28" s="17">
        <v>50800</v>
      </c>
      <c r="F28" s="132"/>
      <c r="G28" s="133">
        <v>110.3</v>
      </c>
      <c r="H28" s="141"/>
      <c r="I28" s="17">
        <v>247</v>
      </c>
      <c r="J28" s="131"/>
      <c r="K28" s="17">
        <v>18700</v>
      </c>
      <c r="L28" s="132"/>
      <c r="M28" s="133">
        <v>75.77</v>
      </c>
      <c r="N28" s="17" t="s">
        <v>13</v>
      </c>
      <c r="O28" s="15"/>
      <c r="P28" s="17" t="s">
        <v>13</v>
      </c>
      <c r="Q28" s="8"/>
    </row>
    <row r="29" spans="1:17" ht="11.25" customHeight="1" x14ac:dyDescent="0.2">
      <c r="A29" s="146" t="s">
        <v>42</v>
      </c>
      <c r="B29" s="76"/>
      <c r="C29" s="162">
        <v>28</v>
      </c>
      <c r="D29" s="131"/>
      <c r="E29" s="162">
        <v>1840</v>
      </c>
      <c r="F29" s="132"/>
      <c r="G29" s="133">
        <v>65.680000000000007</v>
      </c>
      <c r="H29" s="141"/>
      <c r="I29" s="166" t="s">
        <v>160</v>
      </c>
      <c r="J29" s="131"/>
      <c r="K29" s="162">
        <v>3</v>
      </c>
      <c r="L29" s="132"/>
      <c r="M29" s="133">
        <v>0.6</v>
      </c>
      <c r="N29" s="17">
        <v>87</v>
      </c>
      <c r="O29" s="15"/>
      <c r="P29" s="17">
        <v>3925</v>
      </c>
      <c r="Q29" s="8"/>
    </row>
    <row r="30" spans="1:17" ht="11.25" customHeight="1" x14ac:dyDescent="0.2">
      <c r="A30" s="146" t="s">
        <v>28</v>
      </c>
      <c r="B30" s="76"/>
      <c r="C30" s="14">
        <v>3880</v>
      </c>
      <c r="D30" s="131"/>
      <c r="E30" s="17">
        <v>560000</v>
      </c>
      <c r="F30" s="132"/>
      <c r="G30" s="133">
        <v>144.38</v>
      </c>
      <c r="H30" s="198"/>
      <c r="I30" s="14">
        <v>3220</v>
      </c>
      <c r="J30" s="131"/>
      <c r="K30" s="17">
        <v>379000</v>
      </c>
      <c r="L30" s="132"/>
      <c r="M30" s="133">
        <v>117.45</v>
      </c>
      <c r="N30" s="25">
        <v>9399</v>
      </c>
      <c r="O30" s="26"/>
      <c r="P30" s="25">
        <f>SUM(P24:P29)</f>
        <v>542860</v>
      </c>
      <c r="Q30" s="22"/>
    </row>
    <row r="31" spans="1:17" ht="12.6" customHeight="1" x14ac:dyDescent="0.2">
      <c r="A31" s="146" t="s">
        <v>43</v>
      </c>
      <c r="B31" s="76"/>
      <c r="C31" s="166" t="s">
        <v>160</v>
      </c>
      <c r="D31" s="131"/>
      <c r="E31" s="14">
        <v>5</v>
      </c>
      <c r="F31" s="132"/>
      <c r="G31" s="133">
        <v>1</v>
      </c>
      <c r="H31" s="142"/>
      <c r="I31" s="162" t="s">
        <v>13</v>
      </c>
      <c r="J31" s="131"/>
      <c r="K31" s="162" t="s">
        <v>13</v>
      </c>
      <c r="L31" s="132"/>
      <c r="M31" s="222" t="s">
        <v>13</v>
      </c>
      <c r="N31" s="524"/>
      <c r="O31" s="524"/>
      <c r="P31" s="524"/>
      <c r="Q31" s="524"/>
    </row>
    <row r="32" spans="1:17" ht="11.25" customHeight="1" x14ac:dyDescent="0.2">
      <c r="A32" s="147" t="s">
        <v>17</v>
      </c>
      <c r="B32" s="80"/>
      <c r="C32" s="25">
        <v>5143</v>
      </c>
      <c r="D32" s="144"/>
      <c r="E32" s="25">
        <v>675774</v>
      </c>
      <c r="F32" s="145"/>
      <c r="G32" s="143">
        <v>131.4</v>
      </c>
      <c r="H32" s="199"/>
      <c r="I32" s="25">
        <v>4550</v>
      </c>
      <c r="J32" s="144"/>
      <c r="K32" s="25">
        <v>455115</v>
      </c>
      <c r="L32" s="145"/>
      <c r="M32" s="143">
        <v>100.03</v>
      </c>
      <c r="N32" s="521"/>
      <c r="O32" s="521"/>
      <c r="P32" s="521"/>
      <c r="Q32" s="521"/>
    </row>
    <row r="33" spans="1:17" ht="11.25" customHeight="1" x14ac:dyDescent="0.15">
      <c r="A33" s="529" t="s">
        <v>14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21"/>
      <c r="O33" s="521"/>
      <c r="P33" s="521"/>
      <c r="Q33" s="521"/>
    </row>
    <row r="34" spans="1:17" ht="11.25" customHeight="1" x14ac:dyDescent="0.15">
      <c r="A34" s="521" t="s">
        <v>294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</row>
    <row r="35" spans="1:17" ht="11.25" customHeight="1" x14ac:dyDescent="0.15">
      <c r="A35" s="521" t="s">
        <v>90</v>
      </c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</row>
    <row r="36" spans="1:17" ht="11.25" customHeight="1" x14ac:dyDescent="0.15">
      <c r="A36" s="521" t="s">
        <v>244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478"/>
      <c r="O36" s="478"/>
      <c r="P36" s="478"/>
      <c r="Q36" s="478"/>
    </row>
    <row r="37" spans="1:17" ht="11.25" customHeight="1" x14ac:dyDescent="0.15">
      <c r="A37" s="509" t="s">
        <v>245</v>
      </c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2"/>
      <c r="O37" s="2"/>
      <c r="P37" s="2"/>
      <c r="Q37" s="2"/>
    </row>
    <row r="38" spans="1:17" ht="11.25" customHeight="1" x14ac:dyDescent="0.15">
      <c r="A38" s="478"/>
      <c r="B38" s="511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30"/>
      <c r="O38" s="269"/>
      <c r="P38" s="329"/>
      <c r="Q38" s="520"/>
    </row>
    <row r="39" spans="1:17" ht="11.25" customHeight="1" x14ac:dyDescent="0.15">
      <c r="A39" s="522" t="s">
        <v>82</v>
      </c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30"/>
      <c r="O39" s="269"/>
      <c r="P39" s="329"/>
      <c r="Q39" s="520"/>
    </row>
    <row r="40" spans="1:17" ht="11.25" customHeight="1" x14ac:dyDescent="0.15">
      <c r="N40" s="30"/>
      <c r="O40" s="269"/>
      <c r="P40" s="329"/>
      <c r="Q40" s="329"/>
    </row>
    <row r="41" spans="1:17" ht="11.25" customHeight="1" x14ac:dyDescent="0.15">
      <c r="N41" s="29"/>
      <c r="O41" s="269"/>
      <c r="P41" s="329"/>
      <c r="Q41" s="329"/>
    </row>
    <row r="42" spans="1:17" ht="11.25" customHeight="1" x14ac:dyDescent="0.15">
      <c r="N42" s="29"/>
      <c r="O42" s="269"/>
      <c r="P42" s="329"/>
      <c r="Q42" s="329"/>
    </row>
    <row r="43" spans="1:17" ht="11.25" customHeight="1" x14ac:dyDescent="0.15">
      <c r="N43" s="30"/>
      <c r="O43" s="269"/>
      <c r="P43" s="329"/>
      <c r="Q43" s="520"/>
    </row>
    <row r="44" spans="1:17" ht="11.25" customHeight="1" x14ac:dyDescent="0.15">
      <c r="N44" s="31"/>
      <c r="O44" s="269"/>
      <c r="P44" s="329"/>
      <c r="Q44" s="520"/>
    </row>
  </sheetData>
  <mergeCells count="22">
    <mergeCell ref="A37:M37"/>
    <mergeCell ref="A39:M39"/>
    <mergeCell ref="A3:M3"/>
    <mergeCell ref="N31:Q31"/>
    <mergeCell ref="N1:Q1"/>
    <mergeCell ref="A34:M34"/>
    <mergeCell ref="A35:M35"/>
    <mergeCell ref="A36:M36"/>
    <mergeCell ref="A1:M1"/>
    <mergeCell ref="A2:M2"/>
    <mergeCell ref="C4:G4"/>
    <mergeCell ref="I4:M4"/>
    <mergeCell ref="A33:M33"/>
    <mergeCell ref="N2:Q2"/>
    <mergeCell ref="N36:Q36"/>
    <mergeCell ref="A38:M38"/>
    <mergeCell ref="Q43:Q44"/>
    <mergeCell ref="Q38:Q39"/>
    <mergeCell ref="N32:Q32"/>
    <mergeCell ref="N33:Q33"/>
    <mergeCell ref="N34:Q34"/>
    <mergeCell ref="N35:Q35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8"/>
  <sheetViews>
    <sheetView zoomScale="140" zoomScaleNormal="140" workbookViewId="0">
      <selection activeCell="C35" sqref="C35"/>
    </sheetView>
  </sheetViews>
  <sheetFormatPr defaultRowHeight="11.25" customHeight="1" x14ac:dyDescent="0.15"/>
  <cols>
    <col min="1" max="1" width="17.5" style="216" customWidth="1"/>
    <col min="2" max="2" width="1.83203125" style="216" customWidth="1"/>
    <col min="3" max="3" width="6.33203125" style="216" bestFit="1" customWidth="1"/>
    <col min="4" max="4" width="1.83203125" style="216" customWidth="1"/>
    <col min="5" max="5" width="11.33203125" style="216" bestFit="1" customWidth="1"/>
    <col min="6" max="6" width="1.83203125" style="216" customWidth="1"/>
    <col min="7" max="7" width="4.5" style="216" bestFit="1" customWidth="1"/>
    <col min="8" max="8" width="1.83203125" style="216" customWidth="1"/>
    <col min="9" max="9" width="6.33203125" style="216" bestFit="1" customWidth="1"/>
    <col min="10" max="10" width="1.83203125" style="216" customWidth="1"/>
    <col min="11" max="11" width="6.33203125" style="216" customWidth="1"/>
    <col min="12" max="12" width="1.83203125" style="216" customWidth="1"/>
    <col min="13" max="13" width="6.6640625" style="216" customWidth="1"/>
    <col min="14" max="16384" width="9.33203125" style="216"/>
  </cols>
  <sheetData>
    <row r="1" spans="1:13" ht="11.25" customHeight="1" x14ac:dyDescent="0.15">
      <c r="A1" s="465" t="s">
        <v>31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 ht="11.25" customHeight="1" x14ac:dyDescent="0.15">
      <c r="A2" s="534" t="s">
        <v>179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</row>
    <row r="3" spans="1:13" ht="11.25" customHeight="1" x14ac:dyDescent="0.15">
      <c r="A3" s="534" t="s">
        <v>122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</row>
    <row r="4" spans="1:13" ht="11.25" customHeight="1" x14ac:dyDescent="0.15">
      <c r="A4" s="534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</row>
    <row r="5" spans="1:13" ht="11.25" customHeight="1" x14ac:dyDescent="0.15">
      <c r="A5" s="465" t="s">
        <v>24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</row>
    <row r="6" spans="1:13" ht="11.25" customHeight="1" x14ac:dyDescent="0.15">
      <c r="A6" s="537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</row>
    <row r="7" spans="1:13" ht="11.25" customHeight="1" x14ac:dyDescent="0.2">
      <c r="A7" s="50"/>
      <c r="B7" s="53"/>
      <c r="C7" s="53"/>
      <c r="D7" s="53"/>
      <c r="E7" s="27"/>
      <c r="F7" s="86"/>
      <c r="G7" s="27" t="s">
        <v>53</v>
      </c>
      <c r="H7" s="86"/>
      <c r="I7" s="86"/>
      <c r="J7" s="86"/>
      <c r="K7" s="1"/>
      <c r="L7" s="51"/>
      <c r="M7" s="51"/>
    </row>
    <row r="8" spans="1:13" ht="11.25" customHeight="1" x14ac:dyDescent="0.2">
      <c r="A8" s="111" t="s">
        <v>54</v>
      </c>
      <c r="B8" s="54"/>
      <c r="C8" s="54" t="s">
        <v>130</v>
      </c>
      <c r="D8" s="54"/>
      <c r="E8" s="111" t="s">
        <v>18</v>
      </c>
      <c r="F8" s="87"/>
      <c r="G8" s="112" t="s">
        <v>55</v>
      </c>
      <c r="H8" s="87"/>
      <c r="I8" s="112" t="s">
        <v>28</v>
      </c>
      <c r="J8" s="87"/>
      <c r="K8" s="112" t="s">
        <v>34</v>
      </c>
      <c r="L8" s="55"/>
      <c r="M8" s="113" t="s">
        <v>17</v>
      </c>
    </row>
    <row r="9" spans="1:13" ht="11.25" customHeight="1" x14ac:dyDescent="0.2">
      <c r="A9" s="114" t="s">
        <v>112</v>
      </c>
      <c r="B9" s="52"/>
      <c r="C9" s="95" t="s">
        <v>13</v>
      </c>
      <c r="D9" s="52"/>
      <c r="E9" s="95">
        <v>23</v>
      </c>
      <c r="F9" s="115"/>
      <c r="G9" s="121">
        <v>109</v>
      </c>
      <c r="H9" s="115"/>
      <c r="I9" s="95" t="s">
        <v>13</v>
      </c>
      <c r="J9" s="115"/>
      <c r="K9" s="95" t="s">
        <v>13</v>
      </c>
      <c r="L9" s="115"/>
      <c r="M9" s="117">
        <v>132</v>
      </c>
    </row>
    <row r="10" spans="1:13" ht="11.25" customHeight="1" x14ac:dyDescent="0.2">
      <c r="A10" s="114" t="s">
        <v>47</v>
      </c>
      <c r="B10" s="52"/>
      <c r="C10" s="95" t="s">
        <v>13</v>
      </c>
      <c r="D10" s="52"/>
      <c r="E10" s="95">
        <v>454</v>
      </c>
      <c r="F10" s="115"/>
      <c r="G10" s="123" t="s">
        <v>13</v>
      </c>
      <c r="H10" s="115"/>
      <c r="I10" s="95">
        <v>1590</v>
      </c>
      <c r="J10" s="115"/>
      <c r="K10" s="95" t="s">
        <v>13</v>
      </c>
      <c r="L10" s="115"/>
      <c r="M10" s="117">
        <v>2050</v>
      </c>
    </row>
    <row r="11" spans="1:13" ht="12" customHeight="1" x14ac:dyDescent="0.2">
      <c r="A11" s="114" t="s">
        <v>33</v>
      </c>
      <c r="B11" s="52"/>
      <c r="C11" s="95">
        <v>10</v>
      </c>
      <c r="D11" s="52"/>
      <c r="E11" s="95">
        <v>401</v>
      </c>
      <c r="F11" s="115"/>
      <c r="G11" s="123">
        <v>30</v>
      </c>
      <c r="H11" s="115"/>
      <c r="I11" s="117">
        <v>1600</v>
      </c>
      <c r="J11" s="115"/>
      <c r="K11" s="219" t="s">
        <v>101</v>
      </c>
      <c r="L11" s="115"/>
      <c r="M11" s="117">
        <v>2040</v>
      </c>
    </row>
    <row r="12" spans="1:13" ht="11.25" customHeight="1" x14ac:dyDescent="0.2">
      <c r="A12" s="114" t="s">
        <v>48</v>
      </c>
      <c r="B12" s="52"/>
      <c r="C12" s="95">
        <v>21</v>
      </c>
      <c r="D12" s="52"/>
      <c r="E12" s="117">
        <v>65</v>
      </c>
      <c r="F12" s="115"/>
      <c r="G12" s="95">
        <v>18</v>
      </c>
      <c r="H12" s="115"/>
      <c r="I12" s="95" t="s">
        <v>13</v>
      </c>
      <c r="J12" s="115"/>
      <c r="K12" s="95" t="s">
        <v>13</v>
      </c>
      <c r="L12" s="115"/>
      <c r="M12" s="117">
        <v>105</v>
      </c>
    </row>
    <row r="13" spans="1:13" ht="11.25" customHeight="1" x14ac:dyDescent="0.2">
      <c r="A13" s="114" t="s">
        <v>66</v>
      </c>
      <c r="B13" s="52"/>
      <c r="C13" s="95" t="s">
        <v>13</v>
      </c>
      <c r="D13" s="52"/>
      <c r="E13" s="117">
        <v>1</v>
      </c>
      <c r="F13" s="115"/>
      <c r="G13" s="95" t="s">
        <v>13</v>
      </c>
      <c r="H13" s="115"/>
      <c r="I13" s="95" t="s">
        <v>13</v>
      </c>
      <c r="J13" s="115"/>
      <c r="K13" s="95" t="s">
        <v>13</v>
      </c>
      <c r="L13" s="115"/>
      <c r="M13" s="117">
        <v>1</v>
      </c>
    </row>
    <row r="14" spans="1:13" ht="11.25" customHeight="1" x14ac:dyDescent="0.2">
      <c r="A14" s="114" t="s">
        <v>182</v>
      </c>
      <c r="B14" s="52"/>
      <c r="C14" s="95" t="s">
        <v>13</v>
      </c>
      <c r="D14" s="52"/>
      <c r="E14" s="95" t="s">
        <v>13</v>
      </c>
      <c r="F14" s="115"/>
      <c r="G14" s="95">
        <v>6</v>
      </c>
      <c r="H14" s="115"/>
      <c r="I14" s="95" t="s">
        <v>13</v>
      </c>
      <c r="J14" s="115"/>
      <c r="K14" s="95" t="s">
        <v>13</v>
      </c>
      <c r="L14" s="115"/>
      <c r="M14" s="117">
        <v>6</v>
      </c>
    </row>
    <row r="15" spans="1:13" ht="12.6" customHeight="1" x14ac:dyDescent="0.2">
      <c r="A15" s="114" t="s">
        <v>120</v>
      </c>
      <c r="B15" s="52"/>
      <c r="C15" s="95" t="s">
        <v>13</v>
      </c>
      <c r="D15" s="52"/>
      <c r="E15" s="219" t="s">
        <v>101</v>
      </c>
      <c r="F15" s="115"/>
      <c r="G15" s="219" t="s">
        <v>101</v>
      </c>
      <c r="H15" s="115"/>
      <c r="I15" s="95" t="s">
        <v>13</v>
      </c>
      <c r="J15" s="115"/>
      <c r="K15" s="95" t="s">
        <v>13</v>
      </c>
      <c r="L15" s="115"/>
      <c r="M15" s="219" t="s">
        <v>101</v>
      </c>
    </row>
    <row r="16" spans="1:13" ht="11.25" customHeight="1" x14ac:dyDescent="0.2">
      <c r="A16" s="114" t="s">
        <v>49</v>
      </c>
      <c r="B16" s="52"/>
      <c r="C16" s="95" t="s">
        <v>13</v>
      </c>
      <c r="D16" s="52"/>
      <c r="E16" s="95" t="s">
        <v>13</v>
      </c>
      <c r="F16" s="115"/>
      <c r="G16" s="116">
        <v>22</v>
      </c>
      <c r="H16" s="115"/>
      <c r="I16" s="95" t="s">
        <v>13</v>
      </c>
      <c r="J16" s="115"/>
      <c r="K16" s="95" t="s">
        <v>13</v>
      </c>
      <c r="L16" s="115"/>
      <c r="M16" s="117">
        <v>22</v>
      </c>
    </row>
    <row r="17" spans="1:13" ht="12" customHeight="1" x14ac:dyDescent="0.2">
      <c r="A17" s="114" t="s">
        <v>96</v>
      </c>
      <c r="B17" s="52"/>
      <c r="C17" s="219" t="s">
        <v>101</v>
      </c>
      <c r="D17" s="52"/>
      <c r="E17" s="95">
        <v>79</v>
      </c>
      <c r="F17" s="115"/>
      <c r="G17" s="95" t="s">
        <v>13</v>
      </c>
      <c r="H17" s="115"/>
      <c r="I17" s="95">
        <v>8</v>
      </c>
      <c r="J17" s="115"/>
      <c r="K17" s="95" t="s">
        <v>13</v>
      </c>
      <c r="L17" s="115"/>
      <c r="M17" s="117">
        <v>87</v>
      </c>
    </row>
    <row r="18" spans="1:13" ht="11.25" customHeight="1" x14ac:dyDescent="0.2">
      <c r="A18" s="114" t="s">
        <v>50</v>
      </c>
      <c r="B18" s="52"/>
      <c r="C18" s="193">
        <v>23</v>
      </c>
      <c r="D18" s="52"/>
      <c r="E18" s="95" t="s">
        <v>13</v>
      </c>
      <c r="F18" s="115"/>
      <c r="G18" s="123">
        <v>62</v>
      </c>
      <c r="H18" s="115"/>
      <c r="I18" s="116" t="s">
        <v>13</v>
      </c>
      <c r="J18" s="115"/>
      <c r="K18" s="95" t="s">
        <v>13</v>
      </c>
      <c r="L18" s="115"/>
      <c r="M18" s="117">
        <v>85</v>
      </c>
    </row>
    <row r="19" spans="1:13" ht="12.6" customHeight="1" x14ac:dyDescent="0.2">
      <c r="A19" s="114" t="s">
        <v>113</v>
      </c>
      <c r="B19" s="52"/>
      <c r="C19" s="95" t="s">
        <v>13</v>
      </c>
      <c r="D19" s="52"/>
      <c r="E19" s="95" t="s">
        <v>13</v>
      </c>
      <c r="F19" s="115"/>
      <c r="G19" s="219" t="s">
        <v>101</v>
      </c>
      <c r="H19" s="115"/>
      <c r="I19" s="95" t="s">
        <v>13</v>
      </c>
      <c r="J19" s="115"/>
      <c r="K19" s="95" t="s">
        <v>13</v>
      </c>
      <c r="L19" s="115"/>
      <c r="M19" s="219" t="s">
        <v>101</v>
      </c>
    </row>
    <row r="20" spans="1:13" ht="11.25" customHeight="1" x14ac:dyDescent="0.2">
      <c r="A20" s="114" t="s">
        <v>51</v>
      </c>
      <c r="B20" s="52"/>
      <c r="C20" s="95" t="s">
        <v>13</v>
      </c>
      <c r="D20" s="52"/>
      <c r="E20" s="95" t="s">
        <v>13</v>
      </c>
      <c r="F20" s="115"/>
      <c r="G20" s="95" t="s">
        <v>13</v>
      </c>
      <c r="H20" s="115"/>
      <c r="I20" s="116">
        <v>25</v>
      </c>
      <c r="J20" s="115"/>
      <c r="K20" s="95" t="s">
        <v>13</v>
      </c>
      <c r="L20" s="115"/>
      <c r="M20" s="95">
        <v>25</v>
      </c>
    </row>
    <row r="21" spans="1:13" ht="12" customHeight="1" x14ac:dyDescent="0.2">
      <c r="A21" s="114" t="s">
        <v>34</v>
      </c>
      <c r="B21" s="52"/>
      <c r="C21" s="215" t="s">
        <v>13</v>
      </c>
      <c r="D21" s="192"/>
      <c r="E21" s="95" t="s">
        <v>13</v>
      </c>
      <c r="F21" s="118"/>
      <c r="G21" s="219" t="s">
        <v>101</v>
      </c>
      <c r="H21" s="118"/>
      <c r="I21" s="220" t="s">
        <v>101</v>
      </c>
      <c r="J21" s="118"/>
      <c r="K21" s="215" t="s">
        <v>13</v>
      </c>
      <c r="L21" s="118"/>
      <c r="M21" s="117">
        <v>1</v>
      </c>
    </row>
    <row r="22" spans="1:13" ht="12" customHeight="1" x14ac:dyDescent="0.2">
      <c r="A22" s="149" t="s">
        <v>17</v>
      </c>
      <c r="B22" s="56"/>
      <c r="C22" s="56">
        <v>54</v>
      </c>
      <c r="D22" s="56"/>
      <c r="E22" s="119">
        <v>1020</v>
      </c>
      <c r="F22" s="120"/>
      <c r="G22" s="196">
        <v>247</v>
      </c>
      <c r="H22" s="120"/>
      <c r="I22" s="119">
        <v>3220</v>
      </c>
      <c r="J22" s="120"/>
      <c r="K22" s="219" t="s">
        <v>101</v>
      </c>
      <c r="L22" s="120"/>
      <c r="M22" s="119">
        <v>4550</v>
      </c>
    </row>
    <row r="23" spans="1:13" ht="11.25" customHeight="1" x14ac:dyDescent="0.15">
      <c r="A23" s="535" t="s">
        <v>14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</row>
    <row r="24" spans="1:13" ht="11.25" customHeight="1" x14ac:dyDescent="0.15">
      <c r="A24" s="478" t="s">
        <v>85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</row>
    <row r="25" spans="1:13" ht="11.25" customHeight="1" x14ac:dyDescent="0.15">
      <c r="A25" s="478" t="s">
        <v>89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</row>
    <row r="26" spans="1:13" ht="11.25" customHeight="1" x14ac:dyDescent="0.15">
      <c r="A26" s="509" t="s">
        <v>99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</row>
    <row r="27" spans="1:13" ht="11.25" customHeight="1" x14ac:dyDescent="0.15">
      <c r="A27" s="50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</row>
    <row r="28" spans="1:13" ht="11.25" customHeight="1" x14ac:dyDescent="0.15">
      <c r="A28" s="533" t="s">
        <v>82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</row>
  </sheetData>
  <mergeCells count="12">
    <mergeCell ref="A28:M28"/>
    <mergeCell ref="A1:M1"/>
    <mergeCell ref="A2:M2"/>
    <mergeCell ref="A5:M5"/>
    <mergeCell ref="A23:M23"/>
    <mergeCell ref="A24:M24"/>
    <mergeCell ref="A25:M25"/>
    <mergeCell ref="A26:M26"/>
    <mergeCell ref="A3:M3"/>
    <mergeCell ref="A4:M4"/>
    <mergeCell ref="A6:M6"/>
    <mergeCell ref="A27:M27"/>
  </mergeCells>
  <pageMargins left="0.5" right="0.5" top="0.5" bottom="0.7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5"/>
  <sheetViews>
    <sheetView zoomScale="140" zoomScaleNormal="140" workbookViewId="0">
      <selection activeCell="C35" sqref="C35"/>
    </sheetView>
  </sheetViews>
  <sheetFormatPr defaultRowHeight="11.25" customHeight="1" x14ac:dyDescent="0.15"/>
  <cols>
    <col min="1" max="1" width="30" style="216" customWidth="1"/>
    <col min="2" max="2" width="1.83203125" style="216" customWidth="1"/>
    <col min="3" max="3" width="8" style="216" bestFit="1" customWidth="1"/>
    <col min="4" max="4" width="1.83203125" style="216" customWidth="1"/>
    <col min="5" max="5" width="7.6640625" style="216" bestFit="1" customWidth="1"/>
    <col min="6" max="6" width="1.83203125" style="216" customWidth="1"/>
    <col min="7" max="7" width="8" style="216" bestFit="1" customWidth="1"/>
    <col min="8" max="8" width="1.83203125" style="216" customWidth="1"/>
    <col min="9" max="9" width="10" style="216" customWidth="1"/>
    <col min="10" max="16384" width="9.33203125" style="216"/>
  </cols>
  <sheetData>
    <row r="1" spans="1:9" ht="11.25" customHeight="1" x14ac:dyDescent="0.15">
      <c r="A1" s="542" t="s">
        <v>105</v>
      </c>
      <c r="B1" s="543"/>
      <c r="C1" s="543"/>
      <c r="D1" s="543"/>
      <c r="E1" s="543"/>
      <c r="F1" s="543"/>
      <c r="G1" s="543"/>
      <c r="H1" s="543"/>
      <c r="I1" s="543"/>
    </row>
    <row r="2" spans="1:9" ht="11.25" customHeight="1" x14ac:dyDescent="0.15">
      <c r="A2" s="543" t="s">
        <v>92</v>
      </c>
      <c r="B2" s="543"/>
      <c r="C2" s="543"/>
      <c r="D2" s="543"/>
      <c r="E2" s="543"/>
      <c r="F2" s="543"/>
      <c r="G2" s="543"/>
      <c r="H2" s="543"/>
      <c r="I2" s="543"/>
    </row>
    <row r="3" spans="1:9" ht="11.25" customHeight="1" x14ac:dyDescent="0.2">
      <c r="A3" s="545"/>
      <c r="B3" s="545"/>
      <c r="C3" s="545"/>
      <c r="D3" s="545"/>
      <c r="E3" s="545"/>
      <c r="F3" s="545"/>
      <c r="G3" s="545"/>
      <c r="H3" s="545"/>
      <c r="I3" s="545"/>
    </row>
    <row r="4" spans="1:9" ht="11.25" customHeight="1" x14ac:dyDescent="0.15">
      <c r="A4" s="543" t="s">
        <v>32</v>
      </c>
      <c r="B4" s="543"/>
      <c r="C4" s="543"/>
      <c r="D4" s="543"/>
      <c r="E4" s="543"/>
      <c r="F4" s="543"/>
      <c r="G4" s="543"/>
      <c r="H4" s="543"/>
      <c r="I4" s="543"/>
    </row>
    <row r="5" spans="1:9" ht="11.25" customHeight="1" x14ac:dyDescent="0.2">
      <c r="A5" s="546"/>
      <c r="B5" s="546"/>
      <c r="C5" s="546"/>
      <c r="D5" s="546"/>
      <c r="E5" s="546"/>
      <c r="F5" s="546"/>
      <c r="G5" s="546"/>
      <c r="H5" s="546"/>
      <c r="I5" s="546"/>
    </row>
    <row r="6" spans="1:9" ht="11.25" customHeight="1" x14ac:dyDescent="0.2">
      <c r="A6" s="88"/>
      <c r="B6" s="89"/>
      <c r="C6" s="544" t="s">
        <v>128</v>
      </c>
      <c r="D6" s="544"/>
      <c r="E6" s="544"/>
      <c r="F6" s="88"/>
      <c r="G6" s="544" t="s">
        <v>178</v>
      </c>
      <c r="H6" s="544"/>
      <c r="I6" s="544"/>
    </row>
    <row r="7" spans="1:9" ht="11.25" customHeight="1" x14ac:dyDescent="0.2">
      <c r="A7" s="100" t="s">
        <v>57</v>
      </c>
      <c r="B7" s="90"/>
      <c r="C7" s="101" t="s">
        <v>2</v>
      </c>
      <c r="D7" s="90"/>
      <c r="E7" s="100" t="s">
        <v>3</v>
      </c>
      <c r="F7" s="91"/>
      <c r="G7" s="101" t="s">
        <v>2</v>
      </c>
      <c r="H7" s="90"/>
      <c r="I7" s="100" t="s">
        <v>3</v>
      </c>
    </row>
    <row r="8" spans="1:9" ht="11.25" customHeight="1" x14ac:dyDescent="0.2">
      <c r="A8" s="102" t="s">
        <v>58</v>
      </c>
      <c r="B8" s="92"/>
      <c r="C8" s="106">
        <v>301</v>
      </c>
      <c r="D8" s="97"/>
      <c r="E8" s="106">
        <v>44700</v>
      </c>
      <c r="F8" s="107"/>
      <c r="G8" s="106">
        <v>328</v>
      </c>
      <c r="H8" s="97"/>
      <c r="I8" s="106">
        <v>43700</v>
      </c>
    </row>
    <row r="9" spans="1:9" ht="12" customHeight="1" x14ac:dyDescent="0.2">
      <c r="A9" s="104" t="s">
        <v>106</v>
      </c>
      <c r="B9" s="93"/>
      <c r="C9" s="160" t="s">
        <v>101</v>
      </c>
      <c r="D9" s="97"/>
      <c r="E9" s="98">
        <v>30</v>
      </c>
      <c r="F9" s="106"/>
      <c r="G9" s="160" t="s">
        <v>101</v>
      </c>
      <c r="H9" s="97"/>
      <c r="I9" s="98">
        <v>69</v>
      </c>
    </row>
    <row r="10" spans="1:9" ht="12" customHeight="1" x14ac:dyDescent="0.2">
      <c r="A10" s="104" t="s">
        <v>114</v>
      </c>
      <c r="B10" s="93"/>
      <c r="C10" s="160" t="s">
        <v>101</v>
      </c>
      <c r="D10" s="97"/>
      <c r="E10" s="98">
        <v>44</v>
      </c>
      <c r="F10" s="106"/>
      <c r="G10" s="160" t="s">
        <v>101</v>
      </c>
      <c r="H10" s="97"/>
      <c r="I10" s="98">
        <v>16</v>
      </c>
    </row>
    <row r="11" spans="1:9" ht="11.25" customHeight="1" x14ac:dyDescent="0.2">
      <c r="A11" s="103" t="s">
        <v>59</v>
      </c>
      <c r="B11" s="93"/>
      <c r="C11" s="106">
        <v>987</v>
      </c>
      <c r="D11" s="97"/>
      <c r="E11" s="106">
        <v>78100</v>
      </c>
      <c r="F11" s="197"/>
      <c r="G11" s="106">
        <v>976</v>
      </c>
      <c r="H11" s="97"/>
      <c r="I11" s="106">
        <v>48000</v>
      </c>
    </row>
    <row r="12" spans="1:9" ht="11.25" customHeight="1" x14ac:dyDescent="0.2">
      <c r="A12" s="103" t="s">
        <v>60</v>
      </c>
      <c r="B12" s="93"/>
      <c r="C12" s="106">
        <v>896</v>
      </c>
      <c r="D12" s="97"/>
      <c r="E12" s="106">
        <v>129000</v>
      </c>
      <c r="F12" s="106"/>
      <c r="G12" s="106">
        <v>1130</v>
      </c>
      <c r="H12" s="97"/>
      <c r="I12" s="106">
        <v>172000</v>
      </c>
    </row>
    <row r="13" spans="1:9" ht="11.25" customHeight="1" x14ac:dyDescent="0.2">
      <c r="A13" s="104" t="s">
        <v>183</v>
      </c>
      <c r="B13" s="93"/>
      <c r="C13" s="98" t="s">
        <v>13</v>
      </c>
      <c r="D13" s="97"/>
      <c r="E13" s="98" t="s">
        <v>13</v>
      </c>
      <c r="F13" s="106"/>
      <c r="G13" s="106">
        <v>23</v>
      </c>
      <c r="H13" s="97"/>
      <c r="I13" s="106">
        <v>3170</v>
      </c>
    </row>
    <row r="14" spans="1:9" ht="12" customHeight="1" x14ac:dyDescent="0.2">
      <c r="A14" s="104" t="s">
        <v>100</v>
      </c>
      <c r="B14" s="93"/>
      <c r="C14" s="160" t="s">
        <v>101</v>
      </c>
      <c r="D14" s="97"/>
      <c r="E14" s="98">
        <v>51</v>
      </c>
      <c r="F14" s="106"/>
      <c r="G14" s="98">
        <v>11</v>
      </c>
      <c r="H14" s="97"/>
      <c r="I14" s="98">
        <v>319</v>
      </c>
    </row>
    <row r="15" spans="1:9" ht="11.25" customHeight="1" x14ac:dyDescent="0.2">
      <c r="A15" s="104" t="s">
        <v>184</v>
      </c>
      <c r="B15" s="93"/>
      <c r="C15" s="98" t="s">
        <v>13</v>
      </c>
      <c r="D15" s="97"/>
      <c r="E15" s="98" t="s">
        <v>13</v>
      </c>
      <c r="F15" s="106"/>
      <c r="G15" s="98">
        <v>1</v>
      </c>
      <c r="H15" s="97"/>
      <c r="I15" s="98">
        <v>158</v>
      </c>
    </row>
    <row r="16" spans="1:9" ht="11.25" customHeight="1" x14ac:dyDescent="0.2">
      <c r="A16" s="104" t="s">
        <v>97</v>
      </c>
      <c r="B16" s="93"/>
      <c r="C16" s="106">
        <v>49</v>
      </c>
      <c r="D16" s="97"/>
      <c r="E16" s="106">
        <v>6080</v>
      </c>
      <c r="F16" s="106"/>
      <c r="G16" s="106">
        <v>44</v>
      </c>
      <c r="H16" s="97"/>
      <c r="I16" s="106">
        <v>3480</v>
      </c>
    </row>
    <row r="17" spans="1:12" ht="12.6" customHeight="1" x14ac:dyDescent="0.2">
      <c r="A17" s="104" t="s">
        <v>131</v>
      </c>
      <c r="B17" s="93"/>
      <c r="C17" s="160" t="s">
        <v>101</v>
      </c>
      <c r="D17" s="97"/>
      <c r="E17" s="106">
        <v>37</v>
      </c>
      <c r="F17" s="106"/>
      <c r="G17" s="167">
        <v>2</v>
      </c>
      <c r="H17" s="97"/>
      <c r="I17" s="106">
        <v>120</v>
      </c>
      <c r="J17" s="331"/>
    </row>
    <row r="18" spans="1:12" ht="11.25" customHeight="1" x14ac:dyDescent="0.2">
      <c r="A18" s="104" t="s">
        <v>61</v>
      </c>
      <c r="B18" s="93"/>
      <c r="C18" s="108">
        <v>247</v>
      </c>
      <c r="D18" s="97"/>
      <c r="E18" s="106">
        <v>30200</v>
      </c>
      <c r="F18" s="106"/>
      <c r="G18" s="108">
        <v>17</v>
      </c>
      <c r="H18" s="97"/>
      <c r="I18" s="106">
        <v>2870</v>
      </c>
    </row>
    <row r="19" spans="1:12" ht="11.25" customHeight="1" x14ac:dyDescent="0.2">
      <c r="A19" s="103" t="s">
        <v>62</v>
      </c>
      <c r="B19" s="93"/>
      <c r="C19" s="106">
        <v>2650</v>
      </c>
      <c r="D19" s="97"/>
      <c r="E19" s="106">
        <v>386000</v>
      </c>
      <c r="F19" s="106"/>
      <c r="G19" s="106">
        <v>2010</v>
      </c>
      <c r="H19" s="97"/>
      <c r="I19" s="106">
        <v>180000</v>
      </c>
    </row>
    <row r="20" spans="1:12" ht="12" customHeight="1" x14ac:dyDescent="0.2">
      <c r="A20" s="104" t="s">
        <v>102</v>
      </c>
      <c r="B20" s="93"/>
      <c r="C20" s="160" t="s">
        <v>101</v>
      </c>
      <c r="D20" s="97"/>
      <c r="E20" s="98">
        <v>38</v>
      </c>
      <c r="F20" s="106"/>
      <c r="G20" s="160" t="s">
        <v>101</v>
      </c>
      <c r="H20" s="97"/>
      <c r="I20" s="98">
        <v>24</v>
      </c>
    </row>
    <row r="21" spans="1:12" ht="12" customHeight="1" x14ac:dyDescent="0.2">
      <c r="A21" s="104" t="s">
        <v>121</v>
      </c>
      <c r="B21" s="93"/>
      <c r="C21" s="98" t="s">
        <v>13</v>
      </c>
      <c r="D21" s="97"/>
      <c r="E21" s="98" t="s">
        <v>13</v>
      </c>
      <c r="F21" s="106"/>
      <c r="G21" s="160" t="s">
        <v>101</v>
      </c>
      <c r="H21" s="97"/>
      <c r="I21" s="98">
        <v>147</v>
      </c>
      <c r="J21" s="331"/>
    </row>
    <row r="22" spans="1:12" ht="12.6" customHeight="1" x14ac:dyDescent="0.2">
      <c r="A22" s="103" t="s">
        <v>63</v>
      </c>
      <c r="B22" s="93"/>
      <c r="C22" s="160" t="s">
        <v>101</v>
      </c>
      <c r="D22" s="97"/>
      <c r="E22" s="98">
        <v>5</v>
      </c>
      <c r="F22" s="106"/>
      <c r="G22" s="98" t="s">
        <v>13</v>
      </c>
      <c r="H22" s="97"/>
      <c r="I22" s="98" t="s">
        <v>13</v>
      </c>
    </row>
    <row r="23" spans="1:12" ht="12" customHeight="1" x14ac:dyDescent="0.2">
      <c r="A23" s="104" t="s">
        <v>115</v>
      </c>
      <c r="B23" s="93"/>
      <c r="C23" s="160" t="s">
        <v>101</v>
      </c>
      <c r="D23" s="97"/>
      <c r="E23" s="98">
        <v>28</v>
      </c>
      <c r="F23" s="106"/>
      <c r="G23" s="98" t="s">
        <v>13</v>
      </c>
      <c r="H23" s="97"/>
      <c r="I23" s="98" t="s">
        <v>13</v>
      </c>
      <c r="J23" s="158"/>
      <c r="K23" s="159"/>
      <c r="L23" s="159"/>
    </row>
    <row r="24" spans="1:12" ht="11.25" customHeight="1" x14ac:dyDescent="0.2">
      <c r="A24" s="104" t="s">
        <v>107</v>
      </c>
      <c r="B24" s="93"/>
      <c r="C24" s="98">
        <v>10</v>
      </c>
      <c r="D24" s="97"/>
      <c r="E24" s="98">
        <v>1380</v>
      </c>
      <c r="F24" s="167"/>
      <c r="G24" s="98">
        <v>11</v>
      </c>
      <c r="H24" s="97"/>
      <c r="I24" s="98">
        <v>1170</v>
      </c>
    </row>
    <row r="25" spans="1:12" ht="12.6" customHeight="1" x14ac:dyDescent="0.2">
      <c r="A25" s="104" t="s">
        <v>132</v>
      </c>
      <c r="B25" s="93"/>
      <c r="C25" s="160" t="s">
        <v>101</v>
      </c>
      <c r="D25" s="97"/>
      <c r="E25" s="98">
        <v>8</v>
      </c>
      <c r="F25" s="167"/>
      <c r="G25" s="98" t="s">
        <v>13</v>
      </c>
      <c r="H25" s="97"/>
      <c r="I25" s="98" t="s">
        <v>13</v>
      </c>
    </row>
    <row r="26" spans="1:12" ht="11.25" customHeight="1" x14ac:dyDescent="0.2">
      <c r="A26" s="105" t="s">
        <v>21</v>
      </c>
      <c r="B26" s="94"/>
      <c r="C26" s="110">
        <v>5140</v>
      </c>
      <c r="D26" s="99"/>
      <c r="E26" s="109">
        <v>676000</v>
      </c>
      <c r="F26" s="202"/>
      <c r="G26" s="110">
        <v>4550</v>
      </c>
      <c r="H26" s="99"/>
      <c r="I26" s="109">
        <v>455000</v>
      </c>
    </row>
    <row r="27" spans="1:12" ht="11.25" customHeight="1" x14ac:dyDescent="0.15">
      <c r="A27" s="506" t="s">
        <v>14</v>
      </c>
      <c r="B27" s="484"/>
      <c r="C27" s="484"/>
      <c r="D27" s="484"/>
      <c r="E27" s="484"/>
      <c r="F27" s="484"/>
      <c r="G27" s="484"/>
      <c r="H27" s="484"/>
      <c r="I27" s="484"/>
    </row>
    <row r="28" spans="1:12" ht="11.25" customHeight="1" x14ac:dyDescent="0.15">
      <c r="A28" s="539" t="s">
        <v>133</v>
      </c>
      <c r="B28" s="539"/>
      <c r="C28" s="539"/>
      <c r="D28" s="539"/>
      <c r="E28" s="539"/>
      <c r="F28" s="539"/>
      <c r="G28" s="539"/>
      <c r="H28" s="539"/>
      <c r="I28" s="539"/>
    </row>
    <row r="29" spans="1:12" ht="11.25" customHeight="1" x14ac:dyDescent="0.15">
      <c r="A29" s="540" t="s">
        <v>90</v>
      </c>
      <c r="B29" s="540"/>
      <c r="C29" s="540"/>
      <c r="D29" s="540"/>
      <c r="E29" s="540"/>
      <c r="F29" s="540"/>
      <c r="G29" s="540"/>
      <c r="H29" s="540"/>
      <c r="I29" s="540"/>
    </row>
    <row r="30" spans="1:12" ht="11.25" customHeight="1" x14ac:dyDescent="0.15">
      <c r="A30" s="509" t="s">
        <v>99</v>
      </c>
      <c r="B30" s="509"/>
      <c r="C30" s="509"/>
      <c r="D30" s="509"/>
      <c r="E30" s="509"/>
      <c r="F30" s="509"/>
      <c r="G30" s="509"/>
      <c r="H30" s="509"/>
      <c r="I30" s="509"/>
    </row>
    <row r="31" spans="1:12" ht="11.25" customHeight="1" x14ac:dyDescent="0.15">
      <c r="A31" s="478"/>
      <c r="B31" s="511"/>
      <c r="C31" s="511"/>
      <c r="D31" s="511"/>
      <c r="E31" s="511"/>
      <c r="F31" s="511"/>
      <c r="G31" s="511"/>
      <c r="H31" s="511"/>
      <c r="I31" s="511"/>
    </row>
    <row r="32" spans="1:12" ht="11.25" customHeight="1" x14ac:dyDescent="0.15">
      <c r="A32" s="541" t="s">
        <v>82</v>
      </c>
      <c r="B32" s="541"/>
      <c r="C32" s="541"/>
      <c r="D32" s="541"/>
      <c r="E32" s="541"/>
      <c r="F32" s="541"/>
      <c r="G32" s="541"/>
      <c r="H32" s="541"/>
      <c r="I32" s="541"/>
    </row>
    <row r="35" spans="5:5" ht="11.25" customHeight="1" x14ac:dyDescent="0.15">
      <c r="E35" s="291"/>
    </row>
  </sheetData>
  <mergeCells count="13">
    <mergeCell ref="A1:I1"/>
    <mergeCell ref="A2:I2"/>
    <mergeCell ref="A4:I4"/>
    <mergeCell ref="C6:E6"/>
    <mergeCell ref="G6:I6"/>
    <mergeCell ref="A3:I3"/>
    <mergeCell ref="A5:I5"/>
    <mergeCell ref="A27:I27"/>
    <mergeCell ref="A28:I28"/>
    <mergeCell ref="A29:I29"/>
    <mergeCell ref="A30:I30"/>
    <mergeCell ref="A32:I32"/>
    <mergeCell ref="A31:I31"/>
  </mergeCells>
  <phoneticPr fontId="0" type="noConversion"/>
  <pageMargins left="0.5" right="0.5" top="0.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Text</vt:lpstr>
      <vt:lpstr>T1 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</vt:vector>
  </TitlesOfParts>
  <Company>USGS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USGS Minerals Information Team</dc:creator>
  <cp:lastModifiedBy>cyknutson</cp:lastModifiedBy>
  <cp:lastPrinted>2018-05-15T11:17:28Z</cp:lastPrinted>
  <dcterms:created xsi:type="dcterms:W3CDTF">2005-03-30T16:56:58Z</dcterms:created>
  <dcterms:modified xsi:type="dcterms:W3CDTF">2018-05-16T13:06:39Z</dcterms:modified>
</cp:coreProperties>
</file>