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thy\MYB Working Files\Volume 1\2014\Mining and Quarrying Trends\"/>
    </mc:Choice>
  </mc:AlternateContent>
  <bookViews>
    <workbookView xWindow="0" yWindow="0" windowWidth="38400" windowHeight="20010" tabRatio="845"/>
  </bookViews>
  <sheets>
    <sheet name="Text" sheetId="9" r:id="rId1"/>
    <sheet name="T1" sheetId="8" r:id="rId2"/>
    <sheet name="T2" sheetId="7" r:id="rId3"/>
    <sheet name="T3" sheetId="6" r:id="rId4"/>
    <sheet name="T4" sheetId="5" r:id="rId5"/>
    <sheet name="T5" sheetId="4" r:id="rId6"/>
    <sheet name="T6" sheetId="1" r:id="rId7"/>
    <sheet name="T7" sheetId="2" r:id="rId8"/>
    <sheet name="T8" sheetId="3" r:id="rId9"/>
  </sheets>
  <calcPr calcId="171027"/>
</workbook>
</file>

<file path=xl/calcChain.xml><?xml version="1.0" encoding="utf-8"?>
<calcChain xmlns="http://schemas.openxmlformats.org/spreadsheetml/2006/main">
  <c r="T36" i="6" l="1"/>
  <c r="N36" i="6"/>
  <c r="H36" i="6"/>
  <c r="T34" i="6"/>
  <c r="N34" i="6"/>
  <c r="H34" i="6"/>
  <c r="T32" i="6"/>
  <c r="N32" i="6"/>
  <c r="H32" i="6"/>
  <c r="T30" i="6"/>
  <c r="N30" i="6"/>
  <c r="H30" i="6"/>
  <c r="T29" i="6"/>
  <c r="H29" i="6"/>
  <c r="T28" i="6"/>
  <c r="H28" i="6"/>
  <c r="T27" i="6"/>
  <c r="N27" i="6"/>
  <c r="H27" i="6"/>
  <c r="T25" i="6"/>
  <c r="N25" i="6"/>
  <c r="T24" i="6"/>
  <c r="H24" i="6"/>
  <c r="T23" i="6"/>
  <c r="H23" i="6"/>
  <c r="T20" i="6"/>
  <c r="H20" i="6"/>
  <c r="T18" i="6"/>
  <c r="H18" i="6"/>
  <c r="T17" i="6"/>
  <c r="H17" i="6"/>
  <c r="T16" i="6"/>
  <c r="H16" i="6"/>
  <c r="T13" i="6"/>
  <c r="T12" i="6"/>
  <c r="H12" i="6"/>
  <c r="H11" i="6"/>
  <c r="C31" i="7" l="1"/>
  <c r="C94" i="7" l="1"/>
  <c r="C14" i="7" l="1"/>
  <c r="C32" i="7" l="1"/>
</calcChain>
</file>

<file path=xl/sharedStrings.xml><?xml version="1.0" encoding="utf-8"?>
<sst xmlns="http://schemas.openxmlformats.org/spreadsheetml/2006/main" count="1544" uniqueCount="416">
  <si>
    <t>TABLE 1</t>
  </si>
  <si>
    <t>(Million metric tons)</t>
  </si>
  <si>
    <t>All mines</t>
  </si>
  <si>
    <t>Type of ore and year</t>
  </si>
  <si>
    <t>Crude ore</t>
  </si>
  <si>
    <t>Total</t>
  </si>
  <si>
    <t>Metals:</t>
  </si>
  <si>
    <t>Industrial minerals:</t>
  </si>
  <si>
    <t>(5)</t>
  </si>
  <si>
    <t>r</t>
  </si>
  <si>
    <t>All mineral commodities:</t>
  </si>
  <si>
    <t>TABLE 2</t>
  </si>
  <si>
    <t>Number</t>
  </si>
  <si>
    <t>(thousand</t>
  </si>
  <si>
    <t>metric tons)</t>
  </si>
  <si>
    <t>Metal ore:</t>
  </si>
  <si>
    <t>Gold</t>
  </si>
  <si>
    <t>Iron</t>
  </si>
  <si>
    <t>--</t>
  </si>
  <si>
    <t>Zinc</t>
  </si>
  <si>
    <t>W</t>
  </si>
  <si>
    <t>Barite</t>
  </si>
  <si>
    <t>Clays</t>
  </si>
  <si>
    <t>Diatomite</t>
  </si>
  <si>
    <t>Gypsum</t>
  </si>
  <si>
    <t>Phosphate rock</t>
  </si>
  <si>
    <t>Salt</t>
  </si>
  <si>
    <t>Sand and gravel:</t>
  </si>
  <si>
    <t>Construction</t>
  </si>
  <si>
    <t>Industrial</t>
  </si>
  <si>
    <t>Soda ash</t>
  </si>
  <si>
    <t>Stone:</t>
  </si>
  <si>
    <t>Crushed</t>
  </si>
  <si>
    <t>Dimension</t>
  </si>
  <si>
    <t>Tripoli</t>
  </si>
  <si>
    <t>State: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</si>
  <si>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</si>
  <si>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</si>
  <si>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</si>
  <si>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</si>
  <si>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</si>
  <si>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</si>
  <si>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</si>
  <si>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</si>
  <si>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</si>
  <si>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</si>
  <si>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</si>
  <si>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</si>
  <si>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</si>
  <si>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</si>
  <si>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</si>
  <si>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</si>
  <si>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</si>
  <si>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</si>
  <si>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</si>
  <si>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</si>
  <si>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</si>
  <si>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</si>
  <si>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</si>
  <si>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</si>
  <si>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</si>
  <si>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</si>
  <si>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</si>
  <si>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</si>
  <si>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</si>
  <si>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</si>
  <si>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</si>
  <si>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</si>
  <si>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</si>
  <si>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</si>
  <si>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</si>
  <si>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</si>
  <si>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 xml:space="preserve">Oregon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</si>
  <si>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</si>
  <si>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</si>
  <si>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</si>
  <si>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</si>
  <si>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</si>
  <si>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</si>
  <si>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</si>
  <si>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</si>
  <si>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</si>
  <si>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</si>
  <si>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</si>
  <si>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</si>
  <si>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</si>
  <si>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TABLE 3</t>
  </si>
  <si>
    <t>Surface</t>
  </si>
  <si>
    <t>Underground</t>
  </si>
  <si>
    <t>Principal</t>
  </si>
  <si>
    <t>mineral</t>
  </si>
  <si>
    <t>product</t>
  </si>
  <si>
    <t>TABLE 4</t>
  </si>
  <si>
    <t>State</t>
  </si>
  <si>
    <t>Operator</t>
  </si>
  <si>
    <t>Commodity</t>
  </si>
  <si>
    <t>Mining method</t>
  </si>
  <si>
    <t>Morenci</t>
  </si>
  <si>
    <t>Open pit.</t>
  </si>
  <si>
    <t>do.</t>
  </si>
  <si>
    <t>Do.</t>
  </si>
  <si>
    <t>Bingham Canyon</t>
  </si>
  <si>
    <t>Bagdad</t>
  </si>
  <si>
    <t>Ray</t>
  </si>
  <si>
    <t>Sierrita</t>
  </si>
  <si>
    <t>PCS Phosphate Co., Inc.</t>
  </si>
  <si>
    <t>Texas Crushed Stone Co., Inc.</t>
  </si>
  <si>
    <t>Tower Rock Stone Co.</t>
  </si>
  <si>
    <t>Potash</t>
  </si>
  <si>
    <t>TABLE 5</t>
  </si>
  <si>
    <t>TABLE 6</t>
  </si>
  <si>
    <t>Marketable product</t>
  </si>
  <si>
    <t>Ore treated or sold</t>
  </si>
  <si>
    <t>Magnesium compounds</t>
  </si>
  <si>
    <t>Perlite</t>
  </si>
  <si>
    <t>TABLE 7</t>
  </si>
  <si>
    <t>(Percentage of total material handled)</t>
  </si>
  <si>
    <t>Preceded by drilling</t>
  </si>
  <si>
    <t>Not preceded by drilling</t>
  </si>
  <si>
    <t>and blasting</t>
  </si>
  <si>
    <t>Molybdenum</t>
  </si>
  <si>
    <t>Titanium</t>
  </si>
  <si>
    <t>Boron minerals</t>
  </si>
  <si>
    <t>Bromine</t>
  </si>
  <si>
    <t>Garnet</t>
  </si>
  <si>
    <t>Greensand marl</t>
  </si>
  <si>
    <t>Iodine</t>
  </si>
  <si>
    <t>Iron oxide pigments</t>
  </si>
  <si>
    <t>Kyanite</t>
  </si>
  <si>
    <t>Lithium minerals</t>
  </si>
  <si>
    <t>Magnesite</t>
  </si>
  <si>
    <t>Mica, scrap</t>
  </si>
  <si>
    <t>Vermiculite</t>
  </si>
  <si>
    <t>Wollastonite</t>
  </si>
  <si>
    <t>Zeolites</t>
  </si>
  <si>
    <t>-- Zero.</t>
  </si>
  <si>
    <t>TABLE 8</t>
  </si>
  <si>
    <t>Rotary and</t>
  </si>
  <si>
    <t>Percussion</t>
  </si>
  <si>
    <t>reverse</t>
  </si>
  <si>
    <t>drilling, other</t>
  </si>
  <si>
    <t>circulation</t>
  </si>
  <si>
    <t>drilling, and</t>
  </si>
  <si>
    <t>Commodity or State</t>
  </si>
  <si>
    <t>drilling</t>
  </si>
  <si>
    <t>trenching</t>
  </si>
  <si>
    <t>Commodity:</t>
  </si>
  <si>
    <t>of</t>
  </si>
  <si>
    <t>MARKETABLE PRODUCT AND ORE TREATED OR SOLD AT SURFACE AND UNDERGROUND MINES</t>
  </si>
  <si>
    <t>Grand total</t>
  </si>
  <si>
    <t>Vecellio &amp; Grogan, Inc.</t>
  </si>
  <si>
    <t>Byproduct</t>
  </si>
  <si>
    <t>nonfloat washing, and other surface mining methods.</t>
  </si>
  <si>
    <t>Churn and</t>
  </si>
  <si>
    <t>Iron ore</t>
  </si>
  <si>
    <t>Stone, crushed</t>
  </si>
  <si>
    <t>Boron</t>
  </si>
  <si>
    <t xml:space="preserve">Copper-molybdenum </t>
  </si>
  <si>
    <t xml:space="preserve">Gold </t>
  </si>
  <si>
    <t xml:space="preserve">Copper </t>
  </si>
  <si>
    <t>diamond</t>
  </si>
  <si>
    <t>Mission Complex</t>
  </si>
  <si>
    <t xml:space="preserve">Open pit and underground. </t>
  </si>
  <si>
    <t>Quarry.</t>
  </si>
  <si>
    <t>3</t>
  </si>
  <si>
    <t>Bald Mountain</t>
  </si>
  <si>
    <t>Martin Marietta Aggregates</t>
  </si>
  <si>
    <t xml:space="preserve">MINING METHODS USED AT SURFACE OPERATIONS IN THE UNITED STATES </t>
  </si>
  <si>
    <t>Do., do. Ditto.</t>
  </si>
  <si>
    <t>Newmont Mining Corp.</t>
  </si>
  <si>
    <t>Barrick Gold Corp.</t>
  </si>
  <si>
    <t>United States Steel Corp.</t>
  </si>
  <si>
    <t>Kinross Gold Corp.</t>
  </si>
  <si>
    <t>The Mosaic Co.</t>
  </si>
  <si>
    <t>CEMEX S.A.B. de C.V.</t>
  </si>
  <si>
    <t>AngloGold Ashanti Ltd.</t>
  </si>
  <si>
    <t>Solution.</t>
  </si>
  <si>
    <r>
      <t>MATERIAL HANDLED AT SURFACE AND UNDERGROUND MINES IN THE UNITED STATES, BY TYPE</t>
    </r>
    <r>
      <rPr>
        <vertAlign val="superscript"/>
        <sz val="8"/>
        <rFont val="Times New Roman"/>
        <family val="1"/>
      </rPr>
      <t>1</t>
    </r>
  </si>
  <si>
    <r>
      <t>Surface</t>
    </r>
    <r>
      <rPr>
        <vertAlign val="superscript"/>
        <sz val="8"/>
        <rFont val="Times New Roman"/>
        <family val="1"/>
      </rPr>
      <t>2</t>
    </r>
  </si>
  <si>
    <r>
      <t>Underground</t>
    </r>
    <r>
      <rPr>
        <vertAlign val="superscript"/>
        <sz val="8"/>
        <rFont val="Times New Roman"/>
        <family val="1"/>
      </rPr>
      <t>3</t>
    </r>
  </si>
  <si>
    <r>
      <t>Waste</t>
    </r>
    <r>
      <rPr>
        <vertAlign val="superscript"/>
        <sz val="8"/>
        <rFont val="Times New Roman"/>
        <family val="1"/>
      </rPr>
      <t>4</t>
    </r>
  </si>
  <si>
    <r>
      <t>r</t>
    </r>
    <r>
      <rPr>
        <sz val="8"/>
        <rFont val="Times New Roman"/>
        <family val="1"/>
      </rPr>
      <t>Revised.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</si>
  <si>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</si>
  <si>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Includes materials from wells, ponds, and pumping operations.</t>
    </r>
  </si>
  <si>
    <r>
      <t>3</t>
    </r>
    <r>
      <rPr>
        <sz val="8"/>
        <rFont val="Times New Roman"/>
        <family val="1"/>
      </rPr>
      <t>Includes solution mining.</t>
    </r>
  </si>
  <si>
    <r>
      <t>4</t>
    </r>
    <r>
      <rPr>
        <sz val="8"/>
        <rFont val="Times New Roman"/>
        <family val="1"/>
      </rPr>
      <t>Includes ore and waste from development operations.</t>
    </r>
  </si>
  <si>
    <r>
      <t>Surface</t>
    </r>
    <r>
      <rPr>
        <vertAlign val="superscript"/>
        <sz val="8"/>
        <rFont val="Times New Roman"/>
        <family val="1"/>
      </rPr>
      <t>3</t>
    </r>
  </si>
  <si>
    <r>
      <t>mines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</si>
  <si>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rFont val="Times New Roman"/>
        <family val="1"/>
      </rPr>
      <t>Includes quarries and other mineral operations.</t>
    </r>
  </si>
  <si>
    <r>
      <t>3</t>
    </r>
    <r>
      <rPr>
        <sz val="8"/>
        <rFont val="Times New Roman"/>
        <family val="1"/>
      </rPr>
      <t>Includes materials from wells, ponds, and pumping operations.</t>
    </r>
  </si>
  <si>
    <r>
      <t>1</t>
    </r>
    <r>
      <rPr>
        <sz val="8"/>
        <rFont val="Times New Roman"/>
        <family val="1"/>
      </rPr>
      <t>Values calculated from unrounded data; may not add to totals shown because of independent rounding.</t>
    </r>
  </si>
  <si>
    <r>
      <t>and blasting</t>
    </r>
    <r>
      <rPr>
        <vertAlign val="superscript"/>
        <sz val="8"/>
        <rFont val="Times New Roman"/>
        <family val="1"/>
      </rPr>
      <t>1</t>
    </r>
  </si>
  <si>
    <r>
      <t>1</t>
    </r>
    <r>
      <rPr>
        <sz val="8"/>
        <rFont val="Times New Roman"/>
        <family val="1"/>
      </rPr>
      <t>Includes drilling and cutting without blasting, dredging, mechanical excavation and</t>
    </r>
  </si>
  <si>
    <t>(9)</t>
  </si>
  <si>
    <t>Talc</t>
  </si>
  <si>
    <t>Cliffs Natural Resources Inc.</t>
  </si>
  <si>
    <t>Mississippi Lime Co.</t>
  </si>
  <si>
    <t>Underground.</t>
  </si>
  <si>
    <t>Mesquite</t>
  </si>
  <si>
    <t>New Gold Inc.</t>
  </si>
  <si>
    <r>
      <t>Copper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</si>
  <si>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rFont val="Times New Roman"/>
        <family val="1"/>
      </rPr>
      <t>Includes copper-molybdenum.</t>
    </r>
  </si>
  <si>
    <t>Lead</t>
  </si>
  <si>
    <r>
      <t>Copper</t>
    </r>
    <r>
      <rPr>
        <vertAlign val="superscript"/>
        <sz val="8"/>
        <rFont val="Times New Roman"/>
        <family val="1"/>
      </rPr>
      <t>6</t>
    </r>
  </si>
  <si>
    <r>
      <t>Other</t>
    </r>
    <r>
      <rPr>
        <vertAlign val="superscript"/>
        <sz val="8"/>
        <rFont val="Times New Roman"/>
        <family val="1"/>
      </rPr>
      <t>12</t>
    </r>
  </si>
  <si>
    <t>5</t>
  </si>
  <si>
    <r>
      <t>Average, metals</t>
    </r>
    <r>
      <rPr>
        <vertAlign val="superscript"/>
        <sz val="8"/>
        <rFont val="Times New Roman"/>
        <family val="1"/>
      </rPr>
      <t>6</t>
    </r>
  </si>
  <si>
    <r>
      <t>Feldspar</t>
    </r>
    <r>
      <rPr>
        <vertAlign val="superscript"/>
        <sz val="8"/>
        <rFont val="Times New Roman"/>
        <family val="1"/>
      </rPr>
      <t>7</t>
    </r>
  </si>
  <si>
    <r>
      <t>5</t>
    </r>
    <r>
      <rPr>
        <sz val="8"/>
        <rFont val="Times New Roman"/>
        <family val="1"/>
      </rPr>
      <t>Average value at mines only.</t>
    </r>
  </si>
  <si>
    <r>
      <t>7</t>
    </r>
    <r>
      <rPr>
        <sz val="8"/>
        <rFont val="Times New Roman"/>
        <family val="1"/>
      </rPr>
      <t>Includes aplite.</t>
    </r>
  </si>
  <si>
    <t>(10)</t>
  </si>
  <si>
    <t>(3)</t>
  </si>
  <si>
    <t>4</t>
  </si>
  <si>
    <r>
      <t>Underground</t>
    </r>
    <r>
      <rPr>
        <vertAlign val="superscript"/>
        <sz val="8"/>
        <rFont val="Times New Roman"/>
        <family val="1"/>
      </rPr>
      <t>4</t>
    </r>
  </si>
  <si>
    <r>
      <t>Waste</t>
    </r>
    <r>
      <rPr>
        <vertAlign val="superscript"/>
        <sz val="8"/>
        <rFont val="Times New Roman"/>
        <family val="1"/>
      </rPr>
      <t>5</t>
    </r>
  </si>
  <si>
    <r>
      <t>4</t>
    </r>
    <r>
      <rPr>
        <sz val="8"/>
        <rFont val="Times New Roman"/>
        <family val="1"/>
      </rPr>
      <t>Includes solution mining.</t>
    </r>
  </si>
  <si>
    <r>
      <t>5</t>
    </r>
    <r>
      <rPr>
        <sz val="8"/>
        <rFont val="Times New Roman"/>
        <family val="1"/>
      </rPr>
      <t>Includes ore and waste from development operations.</t>
    </r>
  </si>
  <si>
    <t>material, formerly classified as waste, are now considered to be low-grade leachable ore by some companies, resulting in a large shift in the ore-to-waste ratios and a</t>
  </si>
  <si>
    <r>
      <t>6</t>
    </r>
    <r>
      <rPr>
        <sz val="8"/>
        <rFont val="Times New Roman"/>
        <family val="1"/>
      </rPr>
      <t xml:space="preserve">Includes copper-molybdenum. With increased adoption of leaching technology, there may be less distinction between ore and waste. Significant tonnages of low-grade </t>
    </r>
  </si>
  <si>
    <t>Lehigh Hanson, Inc.</t>
  </si>
  <si>
    <t>Hibbing Taconite</t>
  </si>
  <si>
    <t>(6)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</si>
  <si>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copper-molybdenum.</t>
    </r>
  </si>
  <si>
    <t xml:space="preserve">Smoky Valley Common </t>
  </si>
  <si>
    <t xml:space="preserve">Holcim Group/Aggregate Industries </t>
  </si>
  <si>
    <t>low-grade material, formerly classified as waste, are now considered to be low-grade leachable ore by some companies, resulting in a large shift in the ore-to-</t>
  </si>
  <si>
    <r>
      <t>Undistributed</t>
    </r>
    <r>
      <rPr>
        <vertAlign val="superscript"/>
        <sz val="8"/>
        <rFont val="Times New Roman"/>
        <family val="1"/>
      </rPr>
      <t>13</t>
    </r>
  </si>
  <si>
    <t>waste ratios and a reduction in ore value.</t>
  </si>
  <si>
    <t xml:space="preserve"> </t>
  </si>
  <si>
    <t>Silver</t>
  </si>
  <si>
    <t>Chino</t>
  </si>
  <si>
    <r>
      <t>2</t>
    </r>
    <r>
      <rPr>
        <sz val="8"/>
        <rFont val="Times New Roman"/>
        <family val="1"/>
      </rPr>
      <t xml:space="preserve">Includes copper-molybdenum. With increased adoption of leaching technology, there may be less distinction between ore and waste. Significant tonnages of </t>
    </r>
  </si>
  <si>
    <r>
      <t>3</t>
    </r>
    <r>
      <rPr>
        <sz val="8"/>
        <rFont val="Times New Roman"/>
        <family val="1"/>
      </rPr>
      <t>Value of principal mineral product only.</t>
    </r>
  </si>
  <si>
    <r>
      <t>4</t>
    </r>
    <r>
      <rPr>
        <sz val="8"/>
        <rFont val="Times New Roman"/>
        <family val="1"/>
      </rPr>
      <t>Value of products at surface operations only.</t>
    </r>
  </si>
  <si>
    <t>3, 4</t>
  </si>
  <si>
    <t>Abrasives</t>
  </si>
  <si>
    <t>Hycroft</t>
  </si>
  <si>
    <t>Allied Nevada Gold Corp.</t>
  </si>
  <si>
    <t xml:space="preserve">Fort Knox </t>
  </si>
  <si>
    <t>Servtex</t>
  </si>
  <si>
    <r>
      <t>4</t>
    </r>
    <r>
      <rPr>
        <sz val="8"/>
        <rFont val="Times New Roman"/>
        <family val="1"/>
      </rPr>
      <t>Includes Betze-Post, Meikle, and Storm Mines.</t>
    </r>
  </si>
  <si>
    <r>
      <t>ASARCO LLC</t>
    </r>
    <r>
      <rPr>
        <vertAlign val="superscript"/>
        <sz val="8"/>
        <rFont val="Times New Roman"/>
        <family val="1"/>
      </rPr>
      <t>6</t>
    </r>
  </si>
  <si>
    <r>
      <t>Feldspar</t>
    </r>
    <r>
      <rPr>
        <vertAlign val="superscript"/>
        <sz val="8"/>
        <rFont val="Times New Roman"/>
        <family val="1"/>
      </rPr>
      <t>9</t>
    </r>
  </si>
  <si>
    <r>
      <t>9</t>
    </r>
    <r>
      <rPr>
        <sz val="8"/>
        <rFont val="Times New Roman"/>
        <family val="1"/>
      </rPr>
      <t>Includes aplite.</t>
    </r>
  </si>
  <si>
    <r>
      <t>10</t>
    </r>
    <r>
      <rPr>
        <sz val="8"/>
        <rFont val="Times New Roman"/>
        <family val="1"/>
      </rPr>
      <t>Excludes waste from mining operations and ore and waste from development operations.</t>
    </r>
  </si>
  <si>
    <r>
      <t>Pumice</t>
    </r>
    <r>
      <rPr>
        <vertAlign val="superscript"/>
        <sz val="8"/>
        <rFont val="Times New Roman"/>
        <family val="1"/>
      </rPr>
      <t>11</t>
    </r>
  </si>
  <si>
    <t>reduction in ore value.</t>
  </si>
  <si>
    <r>
      <t>13</t>
    </r>
    <r>
      <rPr>
        <sz val="8"/>
        <rFont val="Times New Roman"/>
        <family val="1"/>
      </rPr>
      <t>Includes material from States with production indicated by symbol W.</t>
    </r>
  </si>
  <si>
    <r>
      <t>Cortez</t>
    </r>
    <r>
      <rPr>
        <vertAlign val="superscript"/>
        <sz val="8"/>
        <rFont val="Times New Roman"/>
        <family val="1"/>
      </rPr>
      <t>3</t>
    </r>
  </si>
  <si>
    <r>
      <t>Goldstrike</t>
    </r>
    <r>
      <rPr>
        <vertAlign val="superscript"/>
        <sz val="8"/>
        <rFont val="Times New Roman"/>
        <family val="1"/>
      </rPr>
      <t>4</t>
    </r>
  </si>
  <si>
    <t xml:space="preserve">Chico </t>
  </si>
  <si>
    <t xml:space="preserve">Boron </t>
  </si>
  <si>
    <t>and seven underground operations (Carlin East, Chukar, Exodus, Leeville, Midas, Pete Bajo, and Vista Mines).</t>
  </si>
  <si>
    <r>
      <t>1</t>
    </r>
    <r>
      <rPr>
        <sz val="8"/>
        <rFont val="Times New Roman"/>
        <family val="1"/>
      </rPr>
      <t>Where data are not reported for individual mining operations, ranking is on the basis of production as reported for a group of operations.</t>
    </r>
  </si>
  <si>
    <r>
      <t>2</t>
    </r>
    <r>
      <rPr>
        <sz val="8"/>
        <color indexed="8"/>
        <rFont val="Times New Roman"/>
        <family val="1"/>
      </rPr>
      <t xml:space="preserve">Includes nine open pit operations (Emigrant, Genesis, Gold Quarry, Lantern, Lone Tree, Pay Raise, Phoenix, Twin Creeks, and Widge Mines) </t>
    </r>
  </si>
  <si>
    <r>
      <t>3</t>
    </r>
    <r>
      <rPr>
        <sz val="8"/>
        <rFont val="Times New Roman"/>
        <family val="1"/>
      </rPr>
      <t>Includes Cortez Hills and Cortez Pipeline Mines.</t>
    </r>
  </si>
  <si>
    <r>
      <t>Kennecott Utah Copper Corp.</t>
    </r>
    <r>
      <rPr>
        <vertAlign val="superscript"/>
        <sz val="8"/>
        <rFont val="Times New Roman"/>
        <family val="1"/>
      </rPr>
      <t>5</t>
    </r>
  </si>
  <si>
    <r>
      <t>5</t>
    </r>
    <r>
      <rPr>
        <sz val="8"/>
        <rFont val="Times New Roman"/>
        <family val="1"/>
      </rPr>
      <t>Wholly owned subsidiary of Rio Tinto plc.</t>
    </r>
  </si>
  <si>
    <r>
      <t>6</t>
    </r>
    <r>
      <rPr>
        <sz val="8"/>
        <color indexed="8"/>
        <rFont val="Times New Roman"/>
        <family val="1"/>
      </rPr>
      <t>Wholly owned subsidiary of Grupo México, S.A.B. de C.V.</t>
    </r>
  </si>
  <si>
    <t>Eucon Corp.</t>
  </si>
  <si>
    <t>United Taconite LLC.</t>
  </si>
  <si>
    <r>
      <t>Kennecott Utah Copper Corp.</t>
    </r>
    <r>
      <rPr>
        <vertAlign val="superscript"/>
        <sz val="8"/>
        <rFont val="Times New Roman"/>
        <family val="1"/>
      </rPr>
      <t>6</t>
    </r>
  </si>
  <si>
    <r>
      <t>6</t>
    </r>
    <r>
      <rPr>
        <sz val="8"/>
        <rFont val="Times New Roman"/>
        <family val="1"/>
      </rPr>
      <t>Wholly owned subsidiary of Rio Tinto plc.</t>
    </r>
  </si>
  <si>
    <t>Pl 1234&amp;5</t>
  </si>
  <si>
    <t>FEC</t>
  </si>
  <si>
    <r>
      <t>MATERIAL HANDLED AT SURFACE AND UNDERGROUND MINES IN THE UNITED STATES IN 2014, BY COMMODITY AND STATE</t>
    </r>
    <r>
      <rPr>
        <vertAlign val="superscript"/>
        <sz val="8"/>
        <rFont val="Times New Roman"/>
        <family val="1"/>
      </rPr>
      <t>1</t>
    </r>
  </si>
  <si>
    <t>TWENTY-FIVE LEADING METAL AND INDUSTRIAL MINERAL MINES AND QUARRIES IN THE UNITED STATES IN 2014,</t>
  </si>
  <si>
    <r>
      <t>UNIT VALUE OF PRINCIPAL MINERAL PRODUCTS AND BYPRODUCTS OF SURFACE AND UNDERGROUND MINES IN THE UNITED STATES IN 2014</t>
    </r>
    <r>
      <rPr>
        <vertAlign val="superscript"/>
        <sz val="8"/>
        <rFont val="Times New Roman"/>
        <family val="1"/>
      </rPr>
      <t>1</t>
    </r>
  </si>
  <si>
    <r>
      <t>IN THE UNITED STATES IN 2014, BY SELECTED COMMODITY AND STATE</t>
    </r>
    <r>
      <rPr>
        <vertAlign val="superscript"/>
        <sz val="8"/>
        <rFont val="Times New Roman"/>
        <family val="1"/>
      </rPr>
      <t>1</t>
    </r>
  </si>
  <si>
    <t xml:space="preserve"> IN 2014, BY COMMODITY </t>
  </si>
  <si>
    <r>
      <t>EXPLORATION ACTIVITY IN THE UNITED STATES IN 2014, BY METHOD, COMMODITY, AND STATE</t>
    </r>
    <r>
      <rPr>
        <vertAlign val="superscript"/>
        <sz val="8"/>
        <rFont val="Times New Roman"/>
        <family val="1"/>
      </rPr>
      <t>1</t>
    </r>
  </si>
  <si>
    <t>Rochester</t>
  </si>
  <si>
    <t>Pinto Valley</t>
  </si>
  <si>
    <t>Capstone Mining Corp.</t>
  </si>
  <si>
    <t xml:space="preserve">Tilden </t>
  </si>
  <si>
    <t>Safford</t>
  </si>
  <si>
    <t>McCook 378</t>
  </si>
  <si>
    <t>Vulcan Materials Co.</t>
  </si>
  <si>
    <t>Cape Sandy 1&amp;2</t>
  </si>
  <si>
    <t>American Rock Salt Co.</t>
  </si>
  <si>
    <t>Wedron Pit</t>
  </si>
  <si>
    <t xml:space="preserve">industrial </t>
  </si>
  <si>
    <t xml:space="preserve">Sand and gravel, </t>
  </si>
  <si>
    <t>New Braunfels</t>
  </si>
  <si>
    <t>Tilden</t>
  </si>
  <si>
    <t>Empire</t>
  </si>
  <si>
    <t>Copper</t>
  </si>
  <si>
    <t>Silver Bell</t>
  </si>
  <si>
    <t>Black Mountain</t>
  </si>
  <si>
    <t xml:space="preserve">Black Mountian </t>
  </si>
  <si>
    <t>Mulzer Crushed Stone, Inc.</t>
  </si>
  <si>
    <t>Cliffs Natural Resources, Inc.</t>
  </si>
  <si>
    <t>Freeport-McMoRan Copper &amp; Gold, Inc.</t>
  </si>
  <si>
    <t>Coeur Mining, Inc.</t>
  </si>
  <si>
    <t>Buda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</si>
  <si>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</si>
  <si>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(Dollars per metric ton unless otherwise specified)</t>
  </si>
  <si>
    <t>7</t>
  </si>
  <si>
    <r>
      <t>Other</t>
    </r>
    <r>
      <rPr>
        <vertAlign val="superscript"/>
        <sz val="8"/>
        <rFont val="Times New Roman"/>
        <family val="1"/>
      </rPr>
      <t>8</t>
    </r>
  </si>
  <si>
    <t>7, 10</t>
  </si>
  <si>
    <r>
      <t>8</t>
    </r>
    <r>
      <rPr>
        <sz val="8"/>
        <rFont val="Times New Roman"/>
        <family val="1"/>
      </rPr>
      <t xml:space="preserve">Includes beryllium, gold-silver, lead, magnesium metal, molybdenum, nickel ore, platinum and palladium, silver, titanium, zinc, zinc-lead, and zinc-silver. </t>
    </r>
  </si>
  <si>
    <r>
      <t>7</t>
    </r>
    <r>
      <rPr>
        <sz val="8"/>
        <rFont val="Times New Roman"/>
        <family val="1"/>
      </rPr>
      <t>Excludes materials from underground operations.</t>
    </r>
  </si>
  <si>
    <t>10</t>
  </si>
  <si>
    <r>
      <t>IN ORDER OF OUTPUT OF CRUDE ORE</t>
    </r>
    <r>
      <rPr>
        <vertAlign val="superscript"/>
        <sz val="8"/>
        <rFont val="Times New Roman"/>
        <family val="1"/>
      </rPr>
      <t>1</t>
    </r>
  </si>
  <si>
    <t>or operation</t>
  </si>
  <si>
    <r>
      <t>IN ORDER OF OUTPUT OF TOTAL MATERIAL HANDLED</t>
    </r>
    <r>
      <rPr>
        <vertAlign val="superscript"/>
        <sz val="8"/>
        <rFont val="Times New Roman"/>
        <family val="1"/>
      </rPr>
      <t>1</t>
    </r>
  </si>
  <si>
    <r>
      <t>ASARCO LLC</t>
    </r>
    <r>
      <rPr>
        <vertAlign val="superscript"/>
        <sz val="8"/>
        <rFont val="Times New Roman"/>
        <family val="1"/>
      </rPr>
      <t>5</t>
    </r>
  </si>
  <si>
    <r>
      <t>5</t>
    </r>
    <r>
      <rPr>
        <sz val="8"/>
        <color indexed="8"/>
        <rFont val="Times New Roman"/>
        <family val="1"/>
      </rPr>
      <t>Wholly owned subsidiary of Grupo México, S.A.B. de C.V.</t>
    </r>
  </si>
  <si>
    <t>compounds, mica, perlite, potash, tripoli, vermiculite, wollastonite, zeolites, and industrial minerals indicated by symbol W.</t>
  </si>
  <si>
    <r>
      <t>12</t>
    </r>
    <r>
      <rPr>
        <sz val="8"/>
        <rFont val="Times New Roman"/>
        <family val="1"/>
      </rPr>
      <t xml:space="preserve">Includes abrasives, barite, boron minerals, bromine, diatomite, garnet, iodine, iron oxide pigments, kyanite, lithium carbonate, magnesite, magnesium </t>
    </r>
  </si>
  <si>
    <t>magnesite, magnesium compounds, mica, perlite, potash, tripoli, vermiculite, wollastonite, zeolites, and industrial minerals indicated by symbol W.</t>
  </si>
  <si>
    <r>
      <t>Pumice</t>
    </r>
    <r>
      <rPr>
        <vertAlign val="superscript"/>
        <sz val="8"/>
        <rFont val="Times New Roman"/>
        <family val="1"/>
      </rPr>
      <t>8</t>
    </r>
  </si>
  <si>
    <t>5, 9</t>
  </si>
  <si>
    <r>
      <t>9</t>
    </r>
    <r>
      <rPr>
        <sz val="8"/>
        <rFont val="Times New Roman"/>
        <family val="1"/>
      </rPr>
      <t>Value of products at underground operations only.</t>
    </r>
  </si>
  <si>
    <r>
      <t>10</t>
    </r>
    <r>
      <rPr>
        <sz val="8"/>
        <rFont val="Times New Roman"/>
        <family val="1"/>
      </rPr>
      <t xml:space="preserve">Includes values of abrasives, barite, boron minerals, bromine, diatomite, garnet, iodine, iron oxide pigments, kyanite, lithium carbonate,  </t>
    </r>
  </si>
  <si>
    <r>
      <t>crushed stone</t>
    </r>
    <r>
      <rPr>
        <vertAlign val="superscript"/>
        <sz val="8"/>
        <rFont val="Times New Roman"/>
        <family val="1"/>
      </rPr>
      <t>6, 10</t>
    </r>
  </si>
  <si>
    <r>
      <t>crushed stone</t>
    </r>
    <r>
      <rPr>
        <vertAlign val="superscript"/>
        <sz val="8"/>
        <rFont val="Times New Roman"/>
        <family val="1"/>
      </rPr>
      <t>10</t>
    </r>
  </si>
  <si>
    <t>Hampton Corners</t>
  </si>
  <si>
    <r>
      <t>Other</t>
    </r>
    <r>
      <rPr>
        <vertAlign val="superscript"/>
        <sz val="8"/>
        <rFont val="Times New Roman"/>
        <family val="1"/>
      </rPr>
      <t>4</t>
    </r>
  </si>
  <si>
    <r>
      <t>Industrial minerals:</t>
    </r>
    <r>
      <rPr>
        <vertAlign val="superscript"/>
        <sz val="8"/>
        <rFont val="Times New Roman"/>
        <family val="1"/>
      </rPr>
      <t>8</t>
    </r>
  </si>
  <si>
    <r>
      <t>Cripple Creek</t>
    </r>
    <r>
      <rPr>
        <vertAlign val="superscript"/>
        <sz val="8"/>
        <rFont val="Times New Roman"/>
        <family val="1"/>
      </rPr>
      <t xml:space="preserve">7 </t>
    </r>
  </si>
  <si>
    <r>
      <t>8</t>
    </r>
    <r>
      <rPr>
        <sz val="8"/>
        <rFont val="Times New Roman"/>
        <family val="1"/>
      </rPr>
      <t>Includes private-sector operations only; excludes U.S. Bureau of Land Management and U.S. Forest Service operations.</t>
    </r>
  </si>
  <si>
    <r>
      <t>7</t>
    </r>
    <r>
      <rPr>
        <sz val="8"/>
        <color indexed="8"/>
        <rFont val="Times New Roman"/>
        <family val="1"/>
      </rPr>
      <t>Formerly listed as the Cresson Mine.</t>
    </r>
  </si>
  <si>
    <t>Keewatin Taconite</t>
  </si>
  <si>
    <t>Minntac Mine</t>
  </si>
  <si>
    <t xml:space="preserve">Empire </t>
  </si>
  <si>
    <t xml:space="preserve">Tyrone </t>
  </si>
  <si>
    <t>United Taconite</t>
  </si>
  <si>
    <t>Fairmount Minerals, Ltd.</t>
  </si>
  <si>
    <t>Superior Silica Sands, LLC</t>
  </si>
  <si>
    <t>AngloGold Ashanti, Ltd.</t>
  </si>
  <si>
    <t>Colorado Materials, Ltd.</t>
  </si>
  <si>
    <t>Name of mine, quarry,</t>
  </si>
  <si>
    <r>
      <t>Nevada Operations</t>
    </r>
    <r>
      <rPr>
        <vertAlign val="superscript"/>
        <sz val="8"/>
        <rFont val="Times New Roman"/>
        <family val="1"/>
      </rPr>
      <t>2</t>
    </r>
  </si>
  <si>
    <t>Arland Operations</t>
  </si>
  <si>
    <t>Eagle Materials, Inc.</t>
  </si>
  <si>
    <r>
      <t>U.S. Borax, Inc.</t>
    </r>
    <r>
      <rPr>
        <vertAlign val="superscript"/>
        <sz val="8"/>
        <rFont val="Times New Roman"/>
        <family val="1"/>
      </rPr>
      <t>6</t>
    </r>
  </si>
  <si>
    <r>
      <t>ASARCO LLC</t>
    </r>
    <r>
      <rPr>
        <vertAlign val="superscript"/>
        <sz val="8"/>
        <rFont val="Times New Roman"/>
        <family val="1"/>
      </rPr>
      <t>2</t>
    </r>
  </si>
  <si>
    <r>
      <t>6</t>
    </r>
    <r>
      <rPr>
        <sz val="8"/>
        <rFont val="Times New Roman"/>
        <family val="1"/>
      </rPr>
      <t xml:space="preserve">Includes beryllium, gold-silver, lead, magnesium, molybdenum, nickel ore, platinum and palladium, silver, titanium, zinc, zinc-lead, and zinc-silver.  </t>
    </r>
  </si>
  <si>
    <t>Magnesium</t>
  </si>
  <si>
    <t>Platinum</t>
  </si>
  <si>
    <r>
      <t>Undistributed</t>
    </r>
    <r>
      <rPr>
        <vertAlign val="superscript"/>
        <sz val="8"/>
        <rFont val="Times New Roman"/>
        <family val="1"/>
      </rPr>
      <t>6</t>
    </r>
  </si>
  <si>
    <r>
      <t>5</t>
    </r>
    <r>
      <rPr>
        <sz val="8"/>
        <rFont val="Times New Roman"/>
        <family val="1"/>
      </rPr>
      <t>Withheld to avoid disclosing company proprietary data.</t>
    </r>
  </si>
  <si>
    <t>(4)</t>
  </si>
  <si>
    <r>
      <t>3</t>
    </r>
    <r>
      <rPr>
        <sz val="8"/>
        <rFont val="Times New Roman"/>
        <family val="1"/>
      </rPr>
      <t>Kilograms.</t>
    </r>
  </si>
  <si>
    <r>
      <t>4</t>
    </r>
    <r>
      <rPr>
        <sz val="8"/>
        <rFont val="Times New Roman"/>
        <family val="1"/>
      </rPr>
      <t>Includes silver, platinum and palladium, and commodities indicated by symbol W.</t>
    </r>
  </si>
  <si>
    <t xml:space="preserve">Minntac </t>
  </si>
  <si>
    <t xml:space="preserve">   Balcones Plant</t>
  </si>
  <si>
    <t>Management, Inc.</t>
  </si>
  <si>
    <t>Holcim Group/Aggregate Industries</t>
  </si>
  <si>
    <t>The Dolese Bros. Co.</t>
  </si>
  <si>
    <t>Barrick Gold Corp. (50%)</t>
  </si>
  <si>
    <t xml:space="preserve">Kinross Gold Corp. (50%), </t>
  </si>
  <si>
    <t>Freeport-McMoRan Copper &amp; Gold Inc.</t>
  </si>
  <si>
    <t>Richards Spur</t>
  </si>
  <si>
    <t>Dredging.</t>
  </si>
  <si>
    <t>Percentage of grand total</t>
  </si>
  <si>
    <r>
      <t>Gold</t>
    </r>
    <r>
      <rPr>
        <vertAlign val="superscript"/>
        <sz val="8"/>
        <rFont val="Times New Roman"/>
        <family val="1"/>
      </rPr>
      <t>3</t>
    </r>
  </si>
  <si>
    <t>Iron, usable</t>
  </si>
  <si>
    <t>Operation</t>
  </si>
  <si>
    <t>Florida (five mines)</t>
  </si>
  <si>
    <t>Swift Creek</t>
  </si>
  <si>
    <t>Aurora</t>
  </si>
  <si>
    <t xml:space="preserve">Beckmann  </t>
  </si>
  <si>
    <t xml:space="preserve">White Rock </t>
  </si>
  <si>
    <t>Georgetown</t>
  </si>
  <si>
    <t>Perch Hill 74</t>
  </si>
  <si>
    <t xml:space="preserve">Peerless </t>
  </si>
  <si>
    <t xml:space="preserve">FEC </t>
  </si>
  <si>
    <t>Hunter</t>
  </si>
  <si>
    <t xml:space="preserve">Ste. Genevieve </t>
  </si>
  <si>
    <t>Calcite Operation</t>
  </si>
  <si>
    <t>Ste. Genevieve</t>
  </si>
  <si>
    <t>Beckmann</t>
  </si>
  <si>
    <t>White Rock</t>
  </si>
  <si>
    <t>Balcones Plant</t>
  </si>
  <si>
    <t xml:space="preserve">Hunter </t>
  </si>
  <si>
    <r>
      <t>Average, industrial minerals</t>
    </r>
    <r>
      <rPr>
        <vertAlign val="superscript"/>
        <sz val="8"/>
        <rFont val="Times New Roman"/>
        <family val="1"/>
      </rPr>
      <t>10</t>
    </r>
  </si>
  <si>
    <t>Average, industrial minerals, excluding</t>
  </si>
  <si>
    <t>construction sand and gravel, and</t>
  </si>
  <si>
    <r>
      <t>Average, metals and industrial minerals</t>
    </r>
    <r>
      <rPr>
        <vertAlign val="superscript"/>
        <sz val="8"/>
        <rFont val="Times New Roman"/>
        <family val="1"/>
      </rPr>
      <t>6, 10</t>
    </r>
  </si>
  <si>
    <t>Average, metals and industrial minerals,</t>
  </si>
  <si>
    <t>excluding construction sand and gravel and</t>
  </si>
  <si>
    <t>dollars per kilogram</t>
  </si>
  <si>
    <t>See footnotes at end of table.</t>
  </si>
  <si>
    <t>TABLE 2—Continued</t>
  </si>
  <si>
    <t>W Withheld to avoid disclosing company proprietary data; included with “Other” or “Undistributed.” -- Zero.</t>
  </si>
  <si>
    <r>
      <t>11</t>
    </r>
    <r>
      <rPr>
        <sz val="8"/>
        <rFont val="Times New Roman"/>
        <family val="1"/>
      </rPr>
      <t>Excludes volcanic cinder and scoria; included with “Stone: Crushed.”</t>
    </r>
  </si>
  <si>
    <r>
      <t>1</t>
    </r>
    <r>
      <rPr>
        <sz val="8"/>
        <rFont val="Times New Roman"/>
        <family val="1"/>
      </rPr>
      <t>Data are rounded to no more than three significant digits except “Number of mines”; may not add to totals shown.</t>
    </r>
  </si>
  <si>
    <t>W Withheld to avoid disclosing company proprietary data; included in appropriate “Average.” -- Zero.</t>
  </si>
  <si>
    <r>
      <t>8</t>
    </r>
    <r>
      <rPr>
        <sz val="8"/>
        <rFont val="Times New Roman"/>
        <family val="1"/>
      </rPr>
      <t>Excludes volcanic cinder and scoria; included with “Stone: Crushed.”</t>
    </r>
  </si>
  <si>
    <t>TABLE 4—Continued</t>
  </si>
  <si>
    <t>TABLE 5—Continued</t>
  </si>
  <si>
    <t>TABLE 6—Continued</t>
  </si>
  <si>
    <r>
      <t>4</t>
    </r>
    <r>
      <rPr>
        <sz val="8"/>
        <rFont val="Times New Roman"/>
        <family val="1"/>
      </rPr>
      <t>Withheld to avoid disclosing company proprietary data; included in “Marketable product, total.”</t>
    </r>
  </si>
  <si>
    <r>
      <t>5</t>
    </r>
    <r>
      <rPr>
        <sz val="8"/>
        <rFont val="Times New Roman"/>
        <family val="1"/>
      </rPr>
      <t>Withheld to avoid disclosing company proprietary data; included in “Ore treated or sold, surface.”</t>
    </r>
  </si>
  <si>
    <r>
      <t>6</t>
    </r>
    <r>
      <rPr>
        <sz val="8"/>
        <rFont val="Times New Roman"/>
        <family val="1"/>
      </rPr>
      <t>Withheld to avoid disclosing company proprietary data; included in “Marketable product, surface.”</t>
    </r>
  </si>
  <si>
    <r>
      <t>9</t>
    </r>
    <r>
      <rPr>
        <sz val="8"/>
        <rFont val="Times New Roman"/>
        <family val="1"/>
      </rPr>
      <t>Withheld to avoid disclosing company proprietary data; included in “Marketable product, underground.”</t>
    </r>
  </si>
  <si>
    <r>
      <t>10</t>
    </r>
    <r>
      <rPr>
        <sz val="8"/>
        <rFont val="Times New Roman"/>
        <family val="1"/>
      </rPr>
      <t>Withheld to avoid disclosing company proprietary data; included in “Ore treated or sold, underground.”</t>
    </r>
  </si>
  <si>
    <t>State:—Continued</t>
  </si>
  <si>
    <t>Carmeuse Lime &amp; Stone</t>
  </si>
  <si>
    <t>(Meters unless otherwise specified)</t>
  </si>
  <si>
    <t>(Thousand metric tons unless otherwise specified)</t>
  </si>
  <si>
    <r>
      <t>6</t>
    </r>
    <r>
      <rPr>
        <sz val="8"/>
        <rFont val="Times New Roman"/>
        <family val="1"/>
      </rPr>
      <t>Includes Arizona, California, Colorado, Idaho, Montana, South Dakota, Utah, Washington, and States indicated by symbol W.</t>
    </r>
  </si>
  <si>
    <r>
      <t>3</t>
    </r>
    <r>
      <rPr>
        <sz val="8"/>
        <rFont val="Times New Roman"/>
        <family val="1"/>
      </rPr>
      <t>Includes gold-silver.</t>
    </r>
  </si>
  <si>
    <r>
      <t>4</t>
    </r>
    <r>
      <rPr>
        <sz val="8"/>
        <rFont val="Times New Roman"/>
        <family val="1"/>
      </rPr>
      <t>Includes aplite.</t>
    </r>
  </si>
  <si>
    <r>
      <t>5</t>
    </r>
    <r>
      <rPr>
        <sz val="8"/>
        <rFont val="Times New Roman"/>
        <family val="1"/>
      </rPr>
      <t>Excludes volcanic cinder and scoria; included with “Stone: Crushed.”</t>
    </r>
  </si>
  <si>
    <r>
      <t>Pumice</t>
    </r>
    <r>
      <rPr>
        <vertAlign val="superscript"/>
        <sz val="8"/>
        <rFont val="Times New Roman"/>
        <family val="1"/>
      </rPr>
      <t>5</t>
    </r>
  </si>
  <si>
    <r>
      <t>Feldspar</t>
    </r>
    <r>
      <rPr>
        <vertAlign val="superscript"/>
        <sz val="8"/>
        <rFont val="Times New Roman"/>
        <family val="1"/>
      </rPr>
      <t>4</t>
    </r>
  </si>
  <si>
    <t>Advance release</t>
  </si>
  <si>
    <t>This report will be included in the USGS Minerals Yearbook 2014, volume I, Commodity  Report</t>
  </si>
  <si>
    <t>This icon is linked to an embedded text document. Double-click on the icon to view the text document.</t>
  </si>
  <si>
    <t>First posted</t>
  </si>
  <si>
    <t xml:space="preserve">Correction posted </t>
  </si>
  <si>
    <t>Mining and Quarrying Trends in 2014</t>
  </si>
  <si>
    <t>This workbook includes an embedded Word document and eight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</si>
</sst>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m\ d\,\ yyyy;@"/>
  </numFmts>
  <fonts count="16" x14ac:knownFonts="1">
    <font>
      <sz val="8"/>
      <name val="Times New Roman"/>
    </font>
    <font>
      <sz val="8"/>
      <name val="Times New Roman"/>
      <family val="1"/>
    </font>
    <font>
      <sz val="8"/>
      <name val="Times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6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10"/>
      <name val="Times New Roman"/>
      <family val="1"/>
    </font>
    <font>
      <sz val="5"/>
      <name val="Times New Roman"/>
      <family val="1"/>
    </font>
    <font>
      <sz val="8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3" fontId="3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3" fontId="3" fillId="0" borderId="0" xfId="0" quotePrefix="1" applyNumberFormat="1" applyFont="1" applyAlignment="1">
      <alignment horizontal="justify" vertical="center"/>
    </xf>
    <xf numFmtId="0" fontId="3" fillId="0" borderId="1" xfId="0" applyFont="1" applyBorder="1" applyAlignment="1">
      <alignment horizontal="left" vertical="center" indent="2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3" fontId="6" fillId="0" borderId="0" xfId="1" applyNumberFormat="1" applyFont="1" applyBorder="1" applyAlignment="1" applyProtection="1">
      <alignment horizontal="justify" vertical="center"/>
      <protection locked="0"/>
    </xf>
    <xf numFmtId="0" fontId="3" fillId="0" borderId="1" xfId="0" applyFont="1" applyBorder="1" applyAlignment="1">
      <alignment horizontal="left" vertical="center" indent="1"/>
    </xf>
    <xf numFmtId="3" fontId="3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3" fontId="3" fillId="0" borderId="1" xfId="0" quotePrefix="1" applyNumberFormat="1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indent="3"/>
    </xf>
    <xf numFmtId="0" fontId="3" fillId="0" borderId="0" xfId="0" applyFont="1" applyBorder="1" applyAlignment="1">
      <alignment horizontal="left" vertical="center" indent="2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justify" vertical="center"/>
    </xf>
    <xf numFmtId="3" fontId="3" fillId="0" borderId="4" xfId="0" applyNumberFormat="1" applyFont="1" applyBorder="1" applyAlignment="1">
      <alignment horizontal="justify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6" fillId="0" borderId="1" xfId="1" applyNumberFormat="1" applyFont="1" applyBorder="1" applyAlignment="1" applyProtection="1">
      <alignment horizontal="justify" vertical="center"/>
      <protection locked="0"/>
    </xf>
    <xf numFmtId="3" fontId="3" fillId="0" borderId="1" xfId="0" applyNumberFormat="1" applyFont="1" applyBorder="1" applyAlignment="1">
      <alignment horizontal="justify" vertical="center"/>
    </xf>
    <xf numFmtId="0" fontId="3" fillId="0" borderId="4" xfId="0" applyFont="1" applyBorder="1"/>
    <xf numFmtId="0" fontId="3" fillId="0" borderId="5" xfId="0" applyFont="1" applyBorder="1" applyAlignment="1">
      <alignment horizontal="left" vertical="center" indent="1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quotePrefix="1" applyFont="1" applyAlignment="1">
      <alignment horizontal="justify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3" fillId="0" borderId="0" xfId="0" quotePrefix="1" applyNumberFormat="1" applyFont="1" applyFill="1" applyAlignment="1">
      <alignment horizontal="justify" vertical="center"/>
    </xf>
    <xf numFmtId="3" fontId="3" fillId="0" borderId="0" xfId="0" quotePrefix="1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justify" vertical="center"/>
    </xf>
    <xf numFmtId="3" fontId="3" fillId="0" borderId="0" xfId="0" applyNumberFormat="1" applyFont="1" applyFill="1" applyAlignment="1">
      <alignment horizontal="justify" vertical="center"/>
    </xf>
    <xf numFmtId="0" fontId="3" fillId="0" borderId="0" xfId="0" applyFont="1" applyFill="1"/>
    <xf numFmtId="0" fontId="3" fillId="0" borderId="1" xfId="0" applyFont="1" applyBorder="1"/>
    <xf numFmtId="3" fontId="6" fillId="0" borderId="1" xfId="1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indent="2"/>
      <protection locked="0"/>
    </xf>
    <xf numFmtId="0" fontId="3" fillId="0" borderId="1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3" fillId="0" borderId="1" xfId="0" quotePrefix="1" applyFont="1" applyBorder="1" applyAlignment="1" applyProtection="1">
      <alignment horizontal="right" vertical="center"/>
      <protection locked="0"/>
    </xf>
    <xf numFmtId="0" fontId="3" fillId="0" borderId="3" xfId="0" quotePrefix="1" applyFont="1" applyBorder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3" fontId="3" fillId="0" borderId="0" xfId="0" quotePrefix="1" applyNumberFormat="1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left" vertical="center" indent="1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justify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0" xfId="1" applyNumberFormat="1" applyFont="1" applyFill="1" applyBorder="1" applyAlignment="1" applyProtection="1">
      <alignment horizontal="justify" vertical="center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2"/>
    </xf>
    <xf numFmtId="0" fontId="1" fillId="0" borderId="0" xfId="0" applyFont="1" applyFill="1"/>
    <xf numFmtId="3" fontId="1" fillId="0" borderId="1" xfId="0" quotePrefix="1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  <xf numFmtId="3" fontId="6" fillId="0" borderId="0" xfId="1" quotePrefix="1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quotePrefix="1" applyFont="1" applyBorder="1" applyAlignment="1" applyProtection="1">
      <alignment horizontal="right" vertical="center"/>
      <protection locked="0"/>
    </xf>
    <xf numFmtId="0" fontId="1" fillId="0" borderId="3" xfId="0" quotePrefix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3" fontId="1" fillId="0" borderId="0" xfId="0" quotePrefix="1" applyNumberFormat="1" applyFont="1" applyBorder="1" applyAlignment="1">
      <alignment horizontal="justify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quotePrefix="1" applyNumberFormat="1" applyFont="1" applyAlignment="1">
      <alignment horizontal="justify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" fontId="1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quotePrefix="1" applyFont="1" applyBorder="1" applyAlignment="1" applyProtection="1">
      <alignment horizontal="right" vertical="center"/>
      <protection locked="0"/>
    </xf>
    <xf numFmtId="49" fontId="4" fillId="0" borderId="0" xfId="0" applyNumberFormat="1" applyFont="1" applyAlignment="1">
      <alignment horizontal="justify" vertical="center"/>
    </xf>
    <xf numFmtId="49" fontId="3" fillId="0" borderId="0" xfId="0" applyNumberFormat="1" applyFont="1" applyFill="1" applyAlignment="1">
      <alignment horizontal="justify" vertical="center"/>
    </xf>
    <xf numFmtId="49" fontId="3" fillId="0" borderId="0" xfId="0" applyNumberFormat="1" applyFont="1" applyAlignment="1">
      <alignment horizontal="justify" vertical="center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0" xfId="0" applyNumberFormat="1" applyFont="1" applyBorder="1" applyAlignment="1">
      <alignment horizontal="justify" vertical="center"/>
    </xf>
    <xf numFmtId="49" fontId="4" fillId="0" borderId="0" xfId="0" applyNumberFormat="1" applyFont="1" applyFill="1" applyAlignment="1">
      <alignment horizontal="justify" vertical="center"/>
    </xf>
    <xf numFmtId="49" fontId="3" fillId="0" borderId="1" xfId="0" applyNumberFormat="1" applyFont="1" applyBorder="1" applyAlignment="1">
      <alignment horizontal="justify" vertical="center"/>
    </xf>
    <xf numFmtId="49" fontId="3" fillId="0" borderId="4" xfId="0" applyNumberFormat="1" applyFont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justify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justify" vertical="center"/>
    </xf>
    <xf numFmtId="49" fontId="4" fillId="0" borderId="0" xfId="0" quotePrefix="1" applyNumberFormat="1" applyFont="1" applyAlignment="1">
      <alignment horizontal="justify" vertical="center"/>
    </xf>
    <xf numFmtId="49" fontId="3" fillId="0" borderId="0" xfId="0" quotePrefix="1" applyNumberFormat="1" applyFont="1" applyFill="1" applyAlignment="1">
      <alignment horizontal="right" vertical="center"/>
    </xf>
    <xf numFmtId="49" fontId="3" fillId="0" borderId="0" xfId="0" quotePrefix="1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Border="1" applyAlignment="1">
      <alignment horizontal="justify" vertical="center"/>
    </xf>
    <xf numFmtId="49" fontId="1" fillId="0" borderId="0" xfId="0" quotePrefix="1" applyNumberFormat="1" applyFont="1" applyAlignment="1">
      <alignment horizontal="justify" vertical="center"/>
    </xf>
    <xf numFmtId="49" fontId="1" fillId="0" borderId="0" xfId="0" quotePrefix="1" applyNumberFormat="1" applyFont="1" applyBorder="1" applyAlignment="1">
      <alignment horizontal="right" vertical="center"/>
    </xf>
    <xf numFmtId="49" fontId="3" fillId="0" borderId="0" xfId="1" applyNumberFormat="1" applyFont="1" applyFill="1" applyBorder="1" applyAlignment="1" applyProtection="1">
      <alignment horizontal="justify" vertical="center"/>
      <protection locked="0"/>
    </xf>
    <xf numFmtId="49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justify" vertical="center"/>
      <protection locked="0"/>
    </xf>
    <xf numFmtId="49" fontId="1" fillId="0" borderId="0" xfId="0" applyNumberFormat="1" applyFont="1" applyFill="1" applyAlignment="1">
      <alignment horizontal="right" vertical="center"/>
    </xf>
    <xf numFmtId="49" fontId="1" fillId="0" borderId="0" xfId="0" quotePrefix="1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indent="1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3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/>
    <xf numFmtId="49" fontId="3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2" fontId="1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3" fontId="6" fillId="0" borderId="1" xfId="1" applyNumberFormat="1" applyFont="1" applyFill="1" applyBorder="1" applyAlignment="1" applyProtection="1">
      <alignment horizontal="right" vertical="center"/>
      <protection locked="0"/>
    </xf>
    <xf numFmtId="3" fontId="8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left" vertical="center"/>
      <protection locked="0"/>
    </xf>
    <xf numFmtId="4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6" fillId="0" borderId="3" xfId="1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left" vertical="center" indent="2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1"/>
      <protection locked="0"/>
    </xf>
    <xf numFmtId="3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3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left" vertical="center" indent="1"/>
    </xf>
    <xf numFmtId="0" fontId="1" fillId="0" borderId="0" xfId="0" applyFont="1" applyFill="1" applyAlignment="1" applyProtection="1">
      <alignment horizontal="left" vertical="center" indent="2"/>
      <protection locked="0"/>
    </xf>
    <xf numFmtId="0" fontId="1" fillId="0" borderId="0" xfId="0" applyFont="1" applyFill="1" applyAlignment="1" applyProtection="1">
      <alignment horizontal="left" vertical="center" indent="3"/>
      <protection locked="0"/>
    </xf>
    <xf numFmtId="0" fontId="1" fillId="0" borderId="0" xfId="0" applyFont="1" applyFill="1" applyAlignment="1" applyProtection="1">
      <alignment horizontal="left" vertical="center" indent="1"/>
      <protection locked="0"/>
    </xf>
    <xf numFmtId="2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indent="2"/>
      <protection locked="0"/>
    </xf>
    <xf numFmtId="49" fontId="1" fillId="0" borderId="3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2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1" fillId="0" borderId="0" xfId="0" quotePrefix="1" applyNumberFormat="1" applyFont="1" applyFill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quotePrefix="1" applyNumberFormat="1" applyFont="1" applyFill="1" applyAlignment="1" applyProtection="1">
      <alignment horizontal="right" vertical="center"/>
      <protection locked="0"/>
    </xf>
    <xf numFmtId="49" fontId="6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Alignment="1" applyProtection="1">
      <alignment horizontal="right" vertical="center"/>
      <protection locked="0"/>
    </xf>
    <xf numFmtId="3" fontId="1" fillId="0" borderId="0" xfId="0" applyNumberFormat="1" applyFont="1" applyFill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49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10" fillId="0" borderId="1" xfId="0" quotePrefix="1" applyFont="1" applyFill="1" applyBorder="1" applyAlignment="1" applyProtection="1">
      <alignment horizontal="right" vertical="center"/>
      <protection locked="0"/>
    </xf>
    <xf numFmtId="49" fontId="5" fillId="0" borderId="1" xfId="0" quotePrefix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49" fontId="5" fillId="0" borderId="2" xfId="0" quotePrefix="1" applyNumberFormat="1" applyFont="1" applyFill="1" applyBorder="1" applyAlignment="1" applyProtection="1">
      <alignment horizontal="right" vertical="center"/>
      <protection locked="0"/>
    </xf>
    <xf numFmtId="1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49" fontId="5" fillId="0" borderId="6" xfId="0" quotePrefix="1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0" fillId="0" borderId="0" xfId="0" quotePrefix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left" vertical="center" indent="2"/>
      <protection locked="0"/>
    </xf>
    <xf numFmtId="3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49" fontId="5" fillId="0" borderId="3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justify" vertical="center"/>
      <protection locked="0"/>
    </xf>
    <xf numFmtId="0" fontId="4" fillId="0" borderId="1" xfId="0" quotePrefix="1" applyFont="1" applyFill="1" applyBorder="1" applyAlignment="1" applyProtection="1">
      <alignment horizontal="left" vertical="center"/>
      <protection locked="0"/>
    </xf>
    <xf numFmtId="3" fontId="1" fillId="0" borderId="1" xfId="0" quotePrefix="1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justify" vertical="center"/>
      <protection locked="0"/>
    </xf>
    <xf numFmtId="0" fontId="3" fillId="0" borderId="3" xfId="0" applyFont="1" applyFill="1" applyBorder="1" applyAlignment="1" applyProtection="1">
      <alignment horizontal="justify" vertical="center"/>
      <protection locked="0"/>
    </xf>
    <xf numFmtId="0" fontId="3" fillId="0" borderId="2" xfId="0" applyFont="1" applyFill="1" applyBorder="1" applyAlignment="1" applyProtection="1">
      <alignment horizontal="justify" vertical="center"/>
      <protection locked="0"/>
    </xf>
    <xf numFmtId="0" fontId="4" fillId="0" borderId="3" xfId="0" applyFont="1" applyFill="1" applyBorder="1" applyAlignment="1" applyProtection="1">
      <alignment horizontal="justify" vertical="center"/>
      <protection locked="0"/>
    </xf>
    <xf numFmtId="0" fontId="1" fillId="0" borderId="3" xfId="0" applyFont="1" applyFill="1" applyBorder="1" applyAlignment="1" applyProtection="1">
      <alignment horizontal="left" vertical="center" indent="3"/>
      <protection locked="0"/>
    </xf>
    <xf numFmtId="0" fontId="3" fillId="0" borderId="3" xfId="0" applyFont="1" applyFill="1" applyBorder="1" applyAlignment="1" applyProtection="1">
      <alignment horizontal="left" vertical="center" indent="2"/>
      <protection locked="0"/>
    </xf>
    <xf numFmtId="3" fontId="3" fillId="0" borderId="1" xfId="0" quotePrefix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justify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3" fontId="3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justify" vertical="center"/>
      <protection locked="0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3" xfId="0" applyFont="1" applyBorder="1" applyAlignment="1">
      <alignment horizontal="left" vertical="center"/>
    </xf>
    <xf numFmtId="49" fontId="8" fillId="0" borderId="0" xfId="1" applyNumberFormat="1" applyFont="1" applyFill="1" applyBorder="1" applyAlignment="1" applyProtection="1">
      <alignment horizontal="left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2" fontId="1" fillId="0" borderId="7" xfId="0" applyNumberFormat="1" applyFont="1" applyFill="1" applyBorder="1" applyAlignment="1" applyProtection="1">
      <alignment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2" fontId="4" fillId="0" borderId="7" xfId="0" applyNumberFormat="1" applyFont="1" applyFill="1" applyBorder="1" applyAlignment="1" applyProtection="1">
      <alignment horizontal="left" vertical="center"/>
      <protection locked="0"/>
    </xf>
    <xf numFmtId="2" fontId="6" fillId="0" borderId="7" xfId="1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2" xfId="1" applyNumberFormat="1" applyFont="1" applyFill="1" applyBorder="1" applyAlignment="1" applyProtection="1">
      <alignment horizontal="right" vertical="center"/>
      <protection locked="0"/>
    </xf>
    <xf numFmtId="3" fontId="8" fillId="0" borderId="2" xfId="1" applyNumberFormat="1" applyFont="1" applyFill="1" applyBorder="1" applyAlignment="1" applyProtection="1">
      <alignment horizontal="left" vertical="center"/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1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49" fontId="4" fillId="0" borderId="4" xfId="0" quotePrefix="1" applyNumberFormat="1" applyFont="1" applyFill="1" applyBorder="1" applyAlignment="1" applyProtection="1">
      <alignment horizontal="left" vertical="center"/>
      <protection locked="0"/>
    </xf>
    <xf numFmtId="3" fontId="8" fillId="0" borderId="4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0" fillId="0" borderId="0" xfId="0" applyAlignment="1">
      <alignment horizontal="left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/>
    <xf numFmtId="0" fontId="0" fillId="0" borderId="0" xfId="0" applyAlignment="1"/>
    <xf numFmtId="0" fontId="0" fillId="0" borderId="2" xfId="0" applyBorder="1" applyAlignment="1">
      <alignment vertical="center"/>
    </xf>
    <xf numFmtId="0" fontId="3" fillId="0" borderId="2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" fillId="0" borderId="2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165" fontId="15" fillId="0" borderId="0" xfId="0" applyNumberFormat="1" applyFont="1"/>
    <xf numFmtId="0" fontId="11" fillId="0" borderId="0" xfId="0" applyFont="1" applyAlignment="1">
      <alignment wrapText="1"/>
    </xf>
    <xf numFmtId="165" fontId="11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3</xdr:row>
      <xdr:rowOff>38100</xdr:rowOff>
    </xdr:to>
    <xdr:pic>
      <xdr:nvPicPr>
        <xdr:cNvPr id="3" name="Picture 1" descr="USGSid">
          <a:extLst>
            <a:ext uri="{FF2B5EF4-FFF2-40B4-BE49-F238E27FC236}">
              <a16:creationId xmlns:a16="http://schemas.microsoft.com/office/drawing/2014/main" id="{37E374A7-CFD4-4F11-851F-95B8863A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DF4642A-95D8-4CBB-967D-6CB8092F1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4" sqref="B14"/>
    </sheetView>
  </sheetViews>
  <sheetFormatPr defaultRowHeight="11.25" x14ac:dyDescent="0.2"/>
  <cols>
    <col min="1" max="1" width="27" customWidth="1"/>
    <col min="2" max="2" width="17.83203125" bestFit="1" customWidth="1"/>
    <col min="257" max="257" width="27" customWidth="1"/>
    <col min="258" max="258" width="17.83203125" bestFit="1" customWidth="1"/>
    <col min="513" max="513" width="27" customWidth="1"/>
    <col min="514" max="514" width="17.83203125" bestFit="1" customWidth="1"/>
    <col min="769" max="769" width="27" customWidth="1"/>
    <col min="770" max="770" width="17.83203125" bestFit="1" customWidth="1"/>
    <col min="1025" max="1025" width="27" customWidth="1"/>
    <col min="1026" max="1026" width="17.83203125" bestFit="1" customWidth="1"/>
    <col min="1281" max="1281" width="27" customWidth="1"/>
    <col min="1282" max="1282" width="17.83203125" bestFit="1" customWidth="1"/>
    <col min="1537" max="1537" width="27" customWidth="1"/>
    <col min="1538" max="1538" width="17.83203125" bestFit="1" customWidth="1"/>
    <col min="1793" max="1793" width="27" customWidth="1"/>
    <col min="1794" max="1794" width="17.83203125" bestFit="1" customWidth="1"/>
    <col min="2049" max="2049" width="27" customWidth="1"/>
    <col min="2050" max="2050" width="17.83203125" bestFit="1" customWidth="1"/>
    <col min="2305" max="2305" width="27" customWidth="1"/>
    <col min="2306" max="2306" width="17.83203125" bestFit="1" customWidth="1"/>
    <col min="2561" max="2561" width="27" customWidth="1"/>
    <col min="2562" max="2562" width="17.83203125" bestFit="1" customWidth="1"/>
    <col min="2817" max="2817" width="27" customWidth="1"/>
    <col min="2818" max="2818" width="17.83203125" bestFit="1" customWidth="1"/>
    <col min="3073" max="3073" width="27" customWidth="1"/>
    <col min="3074" max="3074" width="17.83203125" bestFit="1" customWidth="1"/>
    <col min="3329" max="3329" width="27" customWidth="1"/>
    <col min="3330" max="3330" width="17.83203125" bestFit="1" customWidth="1"/>
    <col min="3585" max="3585" width="27" customWidth="1"/>
    <col min="3586" max="3586" width="17.83203125" bestFit="1" customWidth="1"/>
    <col min="3841" max="3841" width="27" customWidth="1"/>
    <col min="3842" max="3842" width="17.83203125" bestFit="1" customWidth="1"/>
    <col min="4097" max="4097" width="27" customWidth="1"/>
    <col min="4098" max="4098" width="17.83203125" bestFit="1" customWidth="1"/>
    <col min="4353" max="4353" width="27" customWidth="1"/>
    <col min="4354" max="4354" width="17.83203125" bestFit="1" customWidth="1"/>
    <col min="4609" max="4609" width="27" customWidth="1"/>
    <col min="4610" max="4610" width="17.83203125" bestFit="1" customWidth="1"/>
    <col min="4865" max="4865" width="27" customWidth="1"/>
    <col min="4866" max="4866" width="17.83203125" bestFit="1" customWidth="1"/>
    <col min="5121" max="5121" width="27" customWidth="1"/>
    <col min="5122" max="5122" width="17.83203125" bestFit="1" customWidth="1"/>
    <col min="5377" max="5377" width="27" customWidth="1"/>
    <col min="5378" max="5378" width="17.83203125" bestFit="1" customWidth="1"/>
    <col min="5633" max="5633" width="27" customWidth="1"/>
    <col min="5634" max="5634" width="17.83203125" bestFit="1" customWidth="1"/>
    <col min="5889" max="5889" width="27" customWidth="1"/>
    <col min="5890" max="5890" width="17.83203125" bestFit="1" customWidth="1"/>
    <col min="6145" max="6145" width="27" customWidth="1"/>
    <col min="6146" max="6146" width="17.83203125" bestFit="1" customWidth="1"/>
    <col min="6401" max="6401" width="27" customWidth="1"/>
    <col min="6402" max="6402" width="17.83203125" bestFit="1" customWidth="1"/>
    <col min="6657" max="6657" width="27" customWidth="1"/>
    <col min="6658" max="6658" width="17.83203125" bestFit="1" customWidth="1"/>
    <col min="6913" max="6913" width="27" customWidth="1"/>
    <col min="6914" max="6914" width="17.83203125" bestFit="1" customWidth="1"/>
    <col min="7169" max="7169" width="27" customWidth="1"/>
    <col min="7170" max="7170" width="17.83203125" bestFit="1" customWidth="1"/>
    <col min="7425" max="7425" width="27" customWidth="1"/>
    <col min="7426" max="7426" width="17.83203125" bestFit="1" customWidth="1"/>
    <col min="7681" max="7681" width="27" customWidth="1"/>
    <col min="7682" max="7682" width="17.83203125" bestFit="1" customWidth="1"/>
    <col min="7937" max="7937" width="27" customWidth="1"/>
    <col min="7938" max="7938" width="17.83203125" bestFit="1" customWidth="1"/>
    <col min="8193" max="8193" width="27" customWidth="1"/>
    <col min="8194" max="8194" width="17.83203125" bestFit="1" customWidth="1"/>
    <col min="8449" max="8449" width="27" customWidth="1"/>
    <col min="8450" max="8450" width="17.83203125" bestFit="1" customWidth="1"/>
    <col min="8705" max="8705" width="27" customWidth="1"/>
    <col min="8706" max="8706" width="17.83203125" bestFit="1" customWidth="1"/>
    <col min="8961" max="8961" width="27" customWidth="1"/>
    <col min="8962" max="8962" width="17.83203125" bestFit="1" customWidth="1"/>
    <col min="9217" max="9217" width="27" customWidth="1"/>
    <col min="9218" max="9218" width="17.83203125" bestFit="1" customWidth="1"/>
    <col min="9473" max="9473" width="27" customWidth="1"/>
    <col min="9474" max="9474" width="17.83203125" bestFit="1" customWidth="1"/>
    <col min="9729" max="9729" width="27" customWidth="1"/>
    <col min="9730" max="9730" width="17.83203125" bestFit="1" customWidth="1"/>
    <col min="9985" max="9985" width="27" customWidth="1"/>
    <col min="9986" max="9986" width="17.83203125" bestFit="1" customWidth="1"/>
    <col min="10241" max="10241" width="27" customWidth="1"/>
    <col min="10242" max="10242" width="17.83203125" bestFit="1" customWidth="1"/>
    <col min="10497" max="10497" width="27" customWidth="1"/>
    <col min="10498" max="10498" width="17.83203125" bestFit="1" customWidth="1"/>
    <col min="10753" max="10753" width="27" customWidth="1"/>
    <col min="10754" max="10754" width="17.83203125" bestFit="1" customWidth="1"/>
    <col min="11009" max="11009" width="27" customWidth="1"/>
    <col min="11010" max="11010" width="17.83203125" bestFit="1" customWidth="1"/>
    <col min="11265" max="11265" width="27" customWidth="1"/>
    <col min="11266" max="11266" width="17.83203125" bestFit="1" customWidth="1"/>
    <col min="11521" max="11521" width="27" customWidth="1"/>
    <col min="11522" max="11522" width="17.83203125" bestFit="1" customWidth="1"/>
    <col min="11777" max="11777" width="27" customWidth="1"/>
    <col min="11778" max="11778" width="17.83203125" bestFit="1" customWidth="1"/>
    <col min="12033" max="12033" width="27" customWidth="1"/>
    <col min="12034" max="12034" width="17.83203125" bestFit="1" customWidth="1"/>
    <col min="12289" max="12289" width="27" customWidth="1"/>
    <col min="12290" max="12290" width="17.83203125" bestFit="1" customWidth="1"/>
    <col min="12545" max="12545" width="27" customWidth="1"/>
    <col min="12546" max="12546" width="17.83203125" bestFit="1" customWidth="1"/>
    <col min="12801" max="12801" width="27" customWidth="1"/>
    <col min="12802" max="12802" width="17.83203125" bestFit="1" customWidth="1"/>
    <col min="13057" max="13057" width="27" customWidth="1"/>
    <col min="13058" max="13058" width="17.83203125" bestFit="1" customWidth="1"/>
    <col min="13313" max="13313" width="27" customWidth="1"/>
    <col min="13314" max="13314" width="17.83203125" bestFit="1" customWidth="1"/>
    <col min="13569" max="13569" width="27" customWidth="1"/>
    <col min="13570" max="13570" width="17.83203125" bestFit="1" customWidth="1"/>
    <col min="13825" max="13825" width="27" customWidth="1"/>
    <col min="13826" max="13826" width="17.83203125" bestFit="1" customWidth="1"/>
    <col min="14081" max="14081" width="27" customWidth="1"/>
    <col min="14082" max="14082" width="17.83203125" bestFit="1" customWidth="1"/>
    <col min="14337" max="14337" width="27" customWidth="1"/>
    <col min="14338" max="14338" width="17.83203125" bestFit="1" customWidth="1"/>
    <col min="14593" max="14593" width="27" customWidth="1"/>
    <col min="14594" max="14594" width="17.83203125" bestFit="1" customWidth="1"/>
    <col min="14849" max="14849" width="27" customWidth="1"/>
    <col min="14850" max="14850" width="17.83203125" bestFit="1" customWidth="1"/>
    <col min="15105" max="15105" width="27" customWidth="1"/>
    <col min="15106" max="15106" width="17.83203125" bestFit="1" customWidth="1"/>
    <col min="15361" max="15361" width="27" customWidth="1"/>
    <col min="15362" max="15362" width="17.83203125" bestFit="1" customWidth="1"/>
    <col min="15617" max="15617" width="27" customWidth="1"/>
    <col min="15618" max="15618" width="17.83203125" bestFit="1" customWidth="1"/>
    <col min="15873" max="15873" width="27" customWidth="1"/>
    <col min="15874" max="15874" width="17.83203125" bestFit="1" customWidth="1"/>
    <col min="16129" max="16129" width="27" customWidth="1"/>
    <col min="16130" max="16130" width="17.83203125" bestFit="1" customWidth="1"/>
  </cols>
  <sheetData>
    <row r="1" spans="1:7" ht="12.75" customHeight="1" x14ac:dyDescent="0.2">
      <c r="A1" s="348"/>
      <c r="B1" s="348"/>
    </row>
    <row r="2" spans="1:7" ht="12.75" customHeight="1" x14ac:dyDescent="0.2">
      <c r="A2" s="348"/>
      <c r="B2" s="348"/>
    </row>
    <row r="3" spans="1:7" ht="12.75" customHeight="1" x14ac:dyDescent="0.2">
      <c r="A3" s="348"/>
      <c r="B3" s="348"/>
    </row>
    <row r="4" spans="1:7" ht="12.75" customHeight="1" x14ac:dyDescent="0.2">
      <c r="A4" s="348"/>
      <c r="B4" s="348"/>
    </row>
    <row r="5" spans="1:7" ht="12.75" x14ac:dyDescent="0.2">
      <c r="A5" s="349" t="s">
        <v>409</v>
      </c>
      <c r="B5" s="348"/>
    </row>
    <row r="6" spans="1:7" x14ac:dyDescent="0.2">
      <c r="A6" s="348"/>
      <c r="B6" s="348"/>
    </row>
    <row r="7" spans="1:7" ht="12.75" x14ac:dyDescent="0.2">
      <c r="A7" s="350" t="s">
        <v>410</v>
      </c>
      <c r="B7" s="350"/>
      <c r="C7" s="350"/>
      <c r="D7" s="350"/>
      <c r="E7" s="350"/>
      <c r="F7" s="350"/>
      <c r="G7" s="350"/>
    </row>
    <row r="8" spans="1:7" x14ac:dyDescent="0.2">
      <c r="A8" s="348"/>
      <c r="B8" s="348"/>
    </row>
    <row r="9" spans="1:7" ht="12.75" x14ac:dyDescent="0.2">
      <c r="A9" s="351" t="s">
        <v>414</v>
      </c>
      <c r="B9" s="348"/>
    </row>
    <row r="10" spans="1:7" ht="12.75" x14ac:dyDescent="0.2">
      <c r="A10" s="352" t="s">
        <v>415</v>
      </c>
      <c r="B10" s="348"/>
    </row>
    <row r="11" spans="1:7" ht="12.75" x14ac:dyDescent="0.2">
      <c r="A11" s="352"/>
      <c r="B11" s="348"/>
    </row>
    <row r="12" spans="1:7" ht="12.75" x14ac:dyDescent="0.2">
      <c r="A12" s="352"/>
      <c r="B12" s="348"/>
    </row>
    <row r="13" spans="1:7" ht="12.75" x14ac:dyDescent="0.2">
      <c r="A13" s="352"/>
      <c r="B13" s="348"/>
    </row>
    <row r="14" spans="1:7" ht="12.75" x14ac:dyDescent="0.2">
      <c r="A14" s="352"/>
      <c r="B14" s="348"/>
    </row>
    <row r="15" spans="1:7" ht="12.75" x14ac:dyDescent="0.2">
      <c r="A15" s="352"/>
      <c r="B15" s="348"/>
    </row>
    <row r="16" spans="1:7" ht="12.75" x14ac:dyDescent="0.2">
      <c r="A16" s="352"/>
      <c r="B16" s="348"/>
    </row>
    <row r="17" spans="1:2" ht="12.75" x14ac:dyDescent="0.2">
      <c r="A17" s="352"/>
      <c r="B17" s="348"/>
    </row>
    <row r="18" spans="1:2" ht="12.75" x14ac:dyDescent="0.2">
      <c r="A18" s="352" t="s">
        <v>411</v>
      </c>
      <c r="B18" s="348"/>
    </row>
    <row r="19" spans="1:2" x14ac:dyDescent="0.2">
      <c r="A19" s="348"/>
      <c r="B19" s="348"/>
    </row>
    <row r="20" spans="1:2" x14ac:dyDescent="0.2">
      <c r="A20" s="353" t="s">
        <v>412</v>
      </c>
      <c r="B20" s="354">
        <v>43320</v>
      </c>
    </row>
    <row r="21" spans="1:2" hidden="1" x14ac:dyDescent="0.2">
      <c r="A21" s="355" t="s">
        <v>413</v>
      </c>
      <c r="B21" s="356"/>
    </row>
    <row r="22" spans="1:2" x14ac:dyDescent="0.2">
      <c r="A22" s="348"/>
      <c r="B22" s="357"/>
    </row>
    <row r="23" spans="1:2" x14ac:dyDescent="0.2">
      <c r="A23" s="348"/>
      <c r="B23" s="348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140" zoomScaleNormal="140" workbookViewId="0">
      <selection activeCell="A35" sqref="A35"/>
    </sheetView>
  </sheetViews>
  <sheetFormatPr defaultRowHeight="11.25" customHeight="1" x14ac:dyDescent="0.2"/>
  <cols>
    <col min="1" max="1" width="21" style="176" bestFit="1" customWidth="1"/>
    <col min="2" max="2" width="1.83203125" style="176" customWidth="1"/>
    <col min="3" max="3" width="9.1640625" style="176" bestFit="1" customWidth="1"/>
    <col min="4" max="4" width="1.83203125" style="176" customWidth="1"/>
    <col min="5" max="5" width="6.6640625" style="176" bestFit="1" customWidth="1"/>
    <col min="6" max="6" width="1.83203125" style="176" customWidth="1"/>
    <col min="7" max="7" width="6.6640625" style="176" bestFit="1" customWidth="1"/>
    <col min="8" max="8" width="1.83203125" style="176" customWidth="1"/>
    <col min="9" max="9" width="8.5" style="176" bestFit="1" customWidth="1"/>
    <col min="10" max="10" width="1.83203125" style="176" customWidth="1"/>
    <col min="11" max="11" width="6.6640625" style="176" bestFit="1" customWidth="1"/>
    <col min="12" max="12" width="1.83203125" style="176" customWidth="1"/>
    <col min="13" max="13" width="5.5" style="176" bestFit="1" customWidth="1"/>
    <col min="14" max="14" width="1.83203125" style="176" customWidth="1"/>
    <col min="15" max="15" width="8.5" style="176" bestFit="1" customWidth="1"/>
    <col min="16" max="16" width="1.83203125" style="176" customWidth="1"/>
    <col min="17" max="17" width="6.6640625" style="176" bestFit="1" customWidth="1"/>
    <col min="18" max="18" width="1.83203125" style="176" customWidth="1"/>
    <col min="19" max="19" width="6.6640625" style="176" bestFit="1" customWidth="1"/>
    <col min="20" max="16384" width="9.33203125" style="176"/>
  </cols>
  <sheetData>
    <row r="1" spans="1:20" s="157" customFormat="1" ht="11.25" customHeight="1" x14ac:dyDescent="0.15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</row>
    <row r="2" spans="1:20" s="157" customFormat="1" ht="11.25" customHeight="1" x14ac:dyDescent="0.15">
      <c r="A2" s="306" t="s">
        <v>177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</row>
    <row r="3" spans="1:20" s="157" customFormat="1" ht="11.25" customHeight="1" x14ac:dyDescent="0.1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</row>
    <row r="4" spans="1:20" s="157" customFormat="1" ht="11.25" customHeight="1" x14ac:dyDescent="0.15">
      <c r="A4" s="306" t="s">
        <v>1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</row>
    <row r="5" spans="1:20" s="157" customFormat="1" ht="11.25" customHeight="1" x14ac:dyDescent="0.15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</row>
    <row r="6" spans="1:20" s="157" customFormat="1" ht="12" customHeight="1" x14ac:dyDescent="0.15">
      <c r="A6" s="120"/>
      <c r="B6" s="120"/>
      <c r="C6" s="308" t="s">
        <v>178</v>
      </c>
      <c r="D6" s="308"/>
      <c r="E6" s="308"/>
      <c r="F6" s="308"/>
      <c r="G6" s="308"/>
      <c r="H6" s="158"/>
      <c r="I6" s="308" t="s">
        <v>179</v>
      </c>
      <c r="J6" s="308"/>
      <c r="K6" s="308"/>
      <c r="L6" s="308"/>
      <c r="M6" s="308"/>
      <c r="N6" s="120"/>
      <c r="O6" s="308" t="s">
        <v>2</v>
      </c>
      <c r="P6" s="308"/>
      <c r="Q6" s="308"/>
      <c r="R6" s="308"/>
      <c r="S6" s="308"/>
    </row>
    <row r="7" spans="1:20" s="157" customFormat="1" ht="12.6" customHeight="1" x14ac:dyDescent="0.15">
      <c r="A7" s="159" t="s">
        <v>3</v>
      </c>
      <c r="B7" s="159"/>
      <c r="C7" s="159" t="s">
        <v>4</v>
      </c>
      <c r="D7" s="159"/>
      <c r="E7" s="159" t="s">
        <v>180</v>
      </c>
      <c r="F7" s="159"/>
      <c r="G7" s="159" t="s">
        <v>5</v>
      </c>
      <c r="H7" s="159"/>
      <c r="I7" s="159" t="s">
        <v>4</v>
      </c>
      <c r="J7" s="159"/>
      <c r="K7" s="159" t="s">
        <v>180</v>
      </c>
      <c r="L7" s="159"/>
      <c r="M7" s="159" t="s">
        <v>5</v>
      </c>
      <c r="N7" s="119"/>
      <c r="O7" s="159" t="s">
        <v>4</v>
      </c>
      <c r="P7" s="159"/>
      <c r="Q7" s="159" t="s">
        <v>180</v>
      </c>
      <c r="R7" s="159"/>
      <c r="S7" s="160" t="s">
        <v>5</v>
      </c>
    </row>
    <row r="8" spans="1:20" s="157" customFormat="1" ht="11.25" customHeight="1" x14ac:dyDescent="0.15">
      <c r="A8" s="161" t="s">
        <v>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0" s="157" customFormat="1" ht="11.25" customHeight="1" x14ac:dyDescent="0.15">
      <c r="A9" s="73">
        <v>2010</v>
      </c>
      <c r="B9" s="162"/>
      <c r="C9" s="163">
        <v>1400</v>
      </c>
      <c r="D9" s="164"/>
      <c r="E9" s="163">
        <v>1080</v>
      </c>
      <c r="F9" s="164"/>
      <c r="G9" s="163">
        <v>2480</v>
      </c>
      <c r="H9" s="164"/>
      <c r="I9" s="119">
        <v>14</v>
      </c>
      <c r="J9" s="164"/>
      <c r="K9" s="119">
        <v>1</v>
      </c>
      <c r="L9" s="119"/>
      <c r="M9" s="119">
        <v>16</v>
      </c>
      <c r="N9" s="164" t="s">
        <v>9</v>
      </c>
      <c r="O9" s="163">
        <v>1410</v>
      </c>
      <c r="P9" s="164"/>
      <c r="Q9" s="163">
        <v>1080</v>
      </c>
      <c r="R9" s="164"/>
      <c r="S9" s="163">
        <v>2500</v>
      </c>
    </row>
    <row r="10" spans="1:20" s="157" customFormat="1" ht="11.25" customHeight="1" x14ac:dyDescent="0.15">
      <c r="A10" s="73">
        <v>2011</v>
      </c>
      <c r="B10" s="73"/>
      <c r="C10" s="165">
        <v>1570</v>
      </c>
      <c r="D10" s="166"/>
      <c r="E10" s="165">
        <v>1080</v>
      </c>
      <c r="F10" s="165"/>
      <c r="G10" s="165">
        <v>2660</v>
      </c>
      <c r="H10" s="166"/>
      <c r="I10" s="118">
        <v>16</v>
      </c>
      <c r="J10" s="118"/>
      <c r="K10" s="118">
        <v>1</v>
      </c>
      <c r="L10" s="118"/>
      <c r="M10" s="118">
        <v>17</v>
      </c>
      <c r="N10" s="118"/>
      <c r="O10" s="165">
        <v>1590</v>
      </c>
      <c r="P10" s="166"/>
      <c r="Q10" s="165">
        <v>1080</v>
      </c>
      <c r="R10" s="165"/>
      <c r="S10" s="165">
        <v>2670</v>
      </c>
    </row>
    <row r="11" spans="1:20" s="157" customFormat="1" ht="11.25" customHeight="1" x14ac:dyDescent="0.15">
      <c r="A11" s="73">
        <v>2012</v>
      </c>
      <c r="B11" s="73"/>
      <c r="C11" s="165">
        <v>1400</v>
      </c>
      <c r="D11" s="167"/>
      <c r="E11" s="165">
        <v>1110</v>
      </c>
      <c r="F11" s="168"/>
      <c r="G11" s="165">
        <v>2510</v>
      </c>
      <c r="H11" s="169"/>
      <c r="I11" s="118">
        <v>17</v>
      </c>
      <c r="J11" s="118"/>
      <c r="K11" s="118">
        <v>3</v>
      </c>
      <c r="L11" s="118"/>
      <c r="M11" s="118">
        <v>19</v>
      </c>
      <c r="N11" s="169" t="s">
        <v>9</v>
      </c>
      <c r="O11" s="165">
        <v>1420</v>
      </c>
      <c r="P11" s="170"/>
      <c r="Q11" s="165">
        <v>1110</v>
      </c>
      <c r="R11" s="165"/>
      <c r="S11" s="165">
        <v>2520</v>
      </c>
    </row>
    <row r="12" spans="1:20" s="157" customFormat="1" ht="11.25" customHeight="1" x14ac:dyDescent="0.15">
      <c r="A12" s="73">
        <v>2013</v>
      </c>
      <c r="B12" s="73"/>
      <c r="C12" s="165">
        <v>1440</v>
      </c>
      <c r="D12" s="167"/>
      <c r="E12" s="165">
        <v>1140</v>
      </c>
      <c r="F12" s="167"/>
      <c r="G12" s="165">
        <v>2570</v>
      </c>
      <c r="H12" s="167"/>
      <c r="I12" s="118">
        <v>17</v>
      </c>
      <c r="J12" s="118"/>
      <c r="K12" s="118">
        <v>3</v>
      </c>
      <c r="L12" s="118"/>
      <c r="M12" s="118">
        <v>20</v>
      </c>
      <c r="N12" s="118"/>
      <c r="O12" s="165">
        <v>1450</v>
      </c>
      <c r="P12" s="171"/>
      <c r="Q12" s="165">
        <v>1140</v>
      </c>
      <c r="R12" s="165"/>
      <c r="S12" s="165">
        <v>2590</v>
      </c>
    </row>
    <row r="13" spans="1:20" s="157" customFormat="1" ht="11.25" customHeight="1" x14ac:dyDescent="0.15">
      <c r="A13" s="73">
        <v>2014</v>
      </c>
      <c r="B13" s="73"/>
      <c r="C13" s="165">
        <v>1270</v>
      </c>
      <c r="D13" s="165"/>
      <c r="E13" s="165">
        <v>777</v>
      </c>
      <c r="F13" s="165"/>
      <c r="G13" s="165">
        <v>2040</v>
      </c>
      <c r="H13" s="118"/>
      <c r="I13" s="118">
        <v>17</v>
      </c>
      <c r="J13" s="118"/>
      <c r="K13" s="118">
        <v>3</v>
      </c>
      <c r="L13" s="118"/>
      <c r="M13" s="118">
        <v>20</v>
      </c>
      <c r="N13" s="118"/>
      <c r="O13" s="165">
        <v>1280</v>
      </c>
      <c r="P13" s="165"/>
      <c r="Q13" s="165">
        <v>780</v>
      </c>
      <c r="R13" s="165"/>
      <c r="S13" s="165">
        <v>2060</v>
      </c>
    </row>
    <row r="14" spans="1:20" s="157" customFormat="1" ht="11.25" customHeight="1" x14ac:dyDescent="0.15">
      <c r="A14" s="161" t="s">
        <v>7</v>
      </c>
      <c r="B14" s="120"/>
      <c r="C14" s="172"/>
      <c r="D14" s="172"/>
      <c r="E14" s="172"/>
      <c r="F14" s="172"/>
      <c r="G14" s="172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</row>
    <row r="15" spans="1:20" s="157" customFormat="1" ht="11.25" customHeight="1" x14ac:dyDescent="0.15">
      <c r="A15" s="73">
        <v>2010</v>
      </c>
      <c r="B15" s="162"/>
      <c r="C15" s="163">
        <v>1980</v>
      </c>
      <c r="D15" s="164"/>
      <c r="E15" s="163">
        <v>205</v>
      </c>
      <c r="F15" s="164"/>
      <c r="G15" s="163">
        <v>2190</v>
      </c>
      <c r="H15" s="164"/>
      <c r="I15" s="119">
        <v>128</v>
      </c>
      <c r="J15" s="164"/>
      <c r="K15" s="119">
        <v>1</v>
      </c>
      <c r="L15" s="164"/>
      <c r="M15" s="119">
        <v>129</v>
      </c>
      <c r="N15" s="164"/>
      <c r="O15" s="163">
        <v>2110</v>
      </c>
      <c r="P15" s="164"/>
      <c r="Q15" s="163">
        <v>206</v>
      </c>
      <c r="R15" s="164"/>
      <c r="S15" s="163">
        <v>2320</v>
      </c>
      <c r="T15" s="173"/>
    </row>
    <row r="16" spans="1:20" s="157" customFormat="1" ht="11.25" customHeight="1" x14ac:dyDescent="0.15">
      <c r="A16" s="73">
        <v>2011</v>
      </c>
      <c r="B16" s="73"/>
      <c r="C16" s="165">
        <v>2080</v>
      </c>
      <c r="D16" s="166"/>
      <c r="E16" s="165">
        <v>211</v>
      </c>
      <c r="F16" s="165"/>
      <c r="G16" s="165">
        <v>2290</v>
      </c>
      <c r="H16" s="166"/>
      <c r="I16" s="118">
        <v>135</v>
      </c>
      <c r="J16" s="166"/>
      <c r="K16" s="118">
        <v>1</v>
      </c>
      <c r="L16" s="174"/>
      <c r="M16" s="118">
        <v>136</v>
      </c>
      <c r="N16" s="166"/>
      <c r="O16" s="165">
        <v>2210</v>
      </c>
      <c r="P16" s="166"/>
      <c r="Q16" s="165">
        <v>211</v>
      </c>
      <c r="R16" s="166"/>
      <c r="S16" s="165">
        <v>2430</v>
      </c>
    </row>
    <row r="17" spans="1:20" s="157" customFormat="1" ht="11.25" customHeight="1" x14ac:dyDescent="0.15">
      <c r="A17" s="73">
        <v>2012</v>
      </c>
      <c r="B17" s="73"/>
      <c r="C17" s="165">
        <v>2110</v>
      </c>
      <c r="D17" s="170"/>
      <c r="E17" s="165">
        <v>227</v>
      </c>
      <c r="F17" s="165"/>
      <c r="G17" s="165">
        <v>2340</v>
      </c>
      <c r="H17" s="170"/>
      <c r="I17" s="118">
        <v>130</v>
      </c>
      <c r="J17" s="166"/>
      <c r="K17" s="118">
        <v>1</v>
      </c>
      <c r="L17" s="174"/>
      <c r="M17" s="118">
        <v>131</v>
      </c>
      <c r="N17" s="118"/>
      <c r="O17" s="165">
        <v>2240</v>
      </c>
      <c r="P17" s="170"/>
      <c r="Q17" s="165">
        <v>228</v>
      </c>
      <c r="R17" s="165"/>
      <c r="S17" s="165">
        <v>2470</v>
      </c>
    </row>
    <row r="18" spans="1:20" s="157" customFormat="1" ht="11.25" customHeight="1" x14ac:dyDescent="0.15">
      <c r="A18" s="73">
        <v>2013</v>
      </c>
      <c r="B18" s="73"/>
      <c r="C18" s="165">
        <v>2140</v>
      </c>
      <c r="D18" s="170"/>
      <c r="E18" s="165">
        <v>218</v>
      </c>
      <c r="F18" s="170"/>
      <c r="G18" s="165">
        <v>2360</v>
      </c>
      <c r="H18" s="166"/>
      <c r="I18" s="118">
        <v>134</v>
      </c>
      <c r="J18" s="166" t="s">
        <v>9</v>
      </c>
      <c r="K18" s="118">
        <v>1</v>
      </c>
      <c r="L18" s="174"/>
      <c r="M18" s="118">
        <v>134</v>
      </c>
      <c r="N18" s="166"/>
      <c r="O18" s="165">
        <v>2270</v>
      </c>
      <c r="P18" s="168"/>
      <c r="Q18" s="165">
        <v>219</v>
      </c>
      <c r="R18" s="168"/>
      <c r="S18" s="165">
        <v>2490</v>
      </c>
    </row>
    <row r="19" spans="1:20" s="157" customFormat="1" ht="11.25" customHeight="1" x14ac:dyDescent="0.15">
      <c r="A19" s="73">
        <v>2014</v>
      </c>
      <c r="B19" s="73"/>
      <c r="C19" s="165">
        <v>2210</v>
      </c>
      <c r="D19" s="165"/>
      <c r="E19" s="165">
        <v>218</v>
      </c>
      <c r="F19" s="165"/>
      <c r="G19" s="165">
        <v>2420</v>
      </c>
      <c r="H19" s="118"/>
      <c r="I19" s="118">
        <v>150</v>
      </c>
      <c r="J19" s="166"/>
      <c r="K19" s="118">
        <v>1</v>
      </c>
      <c r="L19" s="174"/>
      <c r="M19" s="118">
        <v>150</v>
      </c>
      <c r="N19" s="118"/>
      <c r="O19" s="165">
        <v>2360</v>
      </c>
      <c r="P19" s="165"/>
      <c r="Q19" s="165">
        <v>219</v>
      </c>
      <c r="R19" s="165"/>
      <c r="S19" s="165">
        <v>2580</v>
      </c>
    </row>
    <row r="20" spans="1:20" s="157" customFormat="1" ht="11.25" customHeight="1" x14ac:dyDescent="0.15">
      <c r="A20" s="161" t="s">
        <v>10</v>
      </c>
      <c r="B20" s="120"/>
      <c r="C20" s="172"/>
      <c r="D20" s="172"/>
      <c r="E20" s="172"/>
      <c r="F20" s="172"/>
      <c r="G20" s="172"/>
      <c r="H20" s="120"/>
      <c r="I20" s="120"/>
      <c r="J20" s="175"/>
      <c r="K20" s="120"/>
      <c r="L20" s="120"/>
      <c r="M20" s="120"/>
      <c r="N20" s="120"/>
      <c r="O20" s="120"/>
      <c r="P20" s="120"/>
      <c r="Q20" s="120"/>
      <c r="R20" s="120"/>
      <c r="S20" s="120"/>
      <c r="T20" s="173"/>
    </row>
    <row r="21" spans="1:20" s="157" customFormat="1" ht="11.25" customHeight="1" x14ac:dyDescent="0.15">
      <c r="A21" s="73">
        <v>2010</v>
      </c>
      <c r="B21" s="162"/>
      <c r="C21" s="163">
        <v>3380</v>
      </c>
      <c r="D21" s="164"/>
      <c r="E21" s="163">
        <v>1290</v>
      </c>
      <c r="F21" s="164"/>
      <c r="G21" s="163">
        <v>4670</v>
      </c>
      <c r="H21" s="164"/>
      <c r="I21" s="163">
        <v>143</v>
      </c>
      <c r="J21" s="164"/>
      <c r="K21" s="119">
        <v>2</v>
      </c>
      <c r="L21" s="119"/>
      <c r="M21" s="163">
        <v>145</v>
      </c>
      <c r="N21" s="164"/>
      <c r="O21" s="163">
        <v>3520</v>
      </c>
      <c r="P21" s="164"/>
      <c r="Q21" s="163">
        <v>1290</v>
      </c>
      <c r="R21" s="164"/>
      <c r="S21" s="163">
        <v>4810</v>
      </c>
    </row>
    <row r="22" spans="1:20" s="157" customFormat="1" ht="11.25" customHeight="1" x14ac:dyDescent="0.15">
      <c r="A22" s="73">
        <v>2011</v>
      </c>
      <c r="B22" s="162"/>
      <c r="C22" s="165">
        <v>3650</v>
      </c>
      <c r="D22" s="166"/>
      <c r="E22" s="165">
        <v>1290</v>
      </c>
      <c r="F22" s="166"/>
      <c r="G22" s="165">
        <v>4940</v>
      </c>
      <c r="H22" s="166"/>
      <c r="I22" s="165">
        <v>151</v>
      </c>
      <c r="J22" s="166"/>
      <c r="K22" s="118">
        <v>2</v>
      </c>
      <c r="L22" s="118"/>
      <c r="M22" s="165">
        <v>153</v>
      </c>
      <c r="N22" s="166"/>
      <c r="O22" s="163">
        <v>3800</v>
      </c>
      <c r="P22" s="166"/>
      <c r="Q22" s="165">
        <v>1290</v>
      </c>
      <c r="R22" s="166"/>
      <c r="S22" s="165">
        <v>5100</v>
      </c>
    </row>
    <row r="23" spans="1:20" s="157" customFormat="1" ht="11.25" customHeight="1" x14ac:dyDescent="0.15">
      <c r="A23" s="73">
        <v>2012</v>
      </c>
      <c r="B23" s="162"/>
      <c r="C23" s="165">
        <v>3510</v>
      </c>
      <c r="E23" s="165">
        <v>1330</v>
      </c>
      <c r="F23" s="170"/>
      <c r="G23" s="165">
        <v>4850</v>
      </c>
      <c r="I23" s="165">
        <v>147</v>
      </c>
      <c r="J23" s="118"/>
      <c r="K23" s="118">
        <v>3</v>
      </c>
      <c r="L23" s="118"/>
      <c r="M23" s="165">
        <v>150</v>
      </c>
      <c r="N23" s="166"/>
      <c r="O23" s="163">
        <v>3660</v>
      </c>
      <c r="P23" s="170"/>
      <c r="Q23" s="165">
        <v>1340</v>
      </c>
      <c r="R23" s="168"/>
      <c r="S23" s="165">
        <v>5000</v>
      </c>
    </row>
    <row r="24" spans="1:20" s="157" customFormat="1" ht="11.25" customHeight="1" x14ac:dyDescent="0.15">
      <c r="A24" s="73">
        <v>2013</v>
      </c>
      <c r="B24" s="162"/>
      <c r="C24" s="165">
        <v>3570</v>
      </c>
      <c r="D24" s="170"/>
      <c r="E24" s="165">
        <v>1360</v>
      </c>
      <c r="F24" s="170"/>
      <c r="G24" s="165">
        <v>4930</v>
      </c>
      <c r="H24" s="170"/>
      <c r="I24" s="165">
        <v>150</v>
      </c>
      <c r="J24" s="167"/>
      <c r="K24" s="118">
        <v>4</v>
      </c>
      <c r="L24" s="118"/>
      <c r="M24" s="165">
        <v>154</v>
      </c>
      <c r="N24" s="166"/>
      <c r="O24" s="163">
        <v>3730</v>
      </c>
      <c r="P24" s="168"/>
      <c r="Q24" s="165">
        <v>1360</v>
      </c>
      <c r="R24" s="165"/>
      <c r="S24" s="165">
        <v>5080</v>
      </c>
    </row>
    <row r="25" spans="1:20" s="157" customFormat="1" ht="11.25" customHeight="1" x14ac:dyDescent="0.15">
      <c r="A25" s="73">
        <v>2014</v>
      </c>
      <c r="B25" s="162"/>
      <c r="C25" s="165">
        <v>3470</v>
      </c>
      <c r="D25" s="165"/>
      <c r="E25" s="165">
        <v>995</v>
      </c>
      <c r="F25" s="165"/>
      <c r="G25" s="165">
        <v>4470</v>
      </c>
      <c r="H25" s="118"/>
      <c r="I25" s="165">
        <v>167</v>
      </c>
      <c r="J25" s="118"/>
      <c r="K25" s="118">
        <v>4</v>
      </c>
      <c r="L25" s="118"/>
      <c r="M25" s="165">
        <v>171</v>
      </c>
      <c r="N25" s="166"/>
      <c r="O25" s="163">
        <v>3640</v>
      </c>
      <c r="P25" s="165"/>
      <c r="Q25" s="165">
        <v>999</v>
      </c>
      <c r="R25" s="165"/>
      <c r="S25" s="165">
        <v>4640</v>
      </c>
    </row>
    <row r="26" spans="1:20" s="157" customFormat="1" ht="11.25" customHeight="1" x14ac:dyDescent="0.15">
      <c r="A26" s="310" t="s">
        <v>181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</row>
    <row r="27" spans="1:20" s="157" customFormat="1" ht="11.25" customHeight="1" x14ac:dyDescent="0.15">
      <c r="A27" s="309" t="s">
        <v>182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20" s="157" customFormat="1" ht="11.25" customHeight="1" x14ac:dyDescent="0.15">
      <c r="A28" s="309" t="s">
        <v>183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20" s="157" customFormat="1" ht="11.25" customHeight="1" x14ac:dyDescent="0.15">
      <c r="A29" s="309" t="s">
        <v>184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20" s="157" customFormat="1" ht="11.25" customHeight="1" x14ac:dyDescent="0.15">
      <c r="A30" s="309" t="s">
        <v>185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</sheetData>
  <mergeCells count="13">
    <mergeCell ref="C6:G6"/>
    <mergeCell ref="I6:M6"/>
    <mergeCell ref="O6:S6"/>
    <mergeCell ref="A29:S29"/>
    <mergeCell ref="A30:S30"/>
    <mergeCell ref="A26:S26"/>
    <mergeCell ref="A27:S27"/>
    <mergeCell ref="A28:S28"/>
    <mergeCell ref="A1:S1"/>
    <mergeCell ref="A2:S2"/>
    <mergeCell ref="A3:S3"/>
    <mergeCell ref="A4:S4"/>
    <mergeCell ref="A5:S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zoomScale="140" zoomScaleNormal="140" zoomScaleSheetLayoutView="100" workbookViewId="0">
      <selection activeCell="C31" sqref="C31"/>
    </sheetView>
  </sheetViews>
  <sheetFormatPr defaultRowHeight="11.25" customHeight="1" x14ac:dyDescent="0.2"/>
  <cols>
    <col min="1" max="1" width="18" customWidth="1"/>
    <col min="2" max="2" width="1.83203125" customWidth="1"/>
    <col min="3" max="3" width="7.1640625" customWidth="1"/>
    <col min="4" max="4" width="1.83203125" customWidth="1"/>
    <col min="5" max="5" width="10.6640625" customWidth="1"/>
    <col min="6" max="6" width="1.83203125" customWidth="1"/>
    <col min="7" max="7" width="10.6640625" customWidth="1"/>
    <col min="8" max="8" width="1.83203125" customWidth="1"/>
    <col min="9" max="9" width="10.6640625" customWidth="1"/>
    <col min="10" max="10" width="2.33203125" customWidth="1"/>
    <col min="11" max="11" width="10.6640625" customWidth="1"/>
    <col min="12" max="12" width="1.83203125" customWidth="1"/>
    <col min="13" max="13" width="10.6640625" customWidth="1"/>
    <col min="14" max="14" width="1.83203125" customWidth="1"/>
    <col min="15" max="15" width="10.6640625" customWidth="1"/>
    <col min="16" max="16" width="2.33203125" customWidth="1"/>
    <col min="17" max="17" width="10.6640625" customWidth="1"/>
    <col min="18" max="18" width="1.83203125" customWidth="1"/>
    <col min="19" max="19" width="10.6640625" customWidth="1"/>
    <col min="20" max="20" width="1.83203125" customWidth="1"/>
    <col min="21" max="21" width="10.6640625" bestFit="1" customWidth="1"/>
    <col min="22" max="22" width="3.83203125" customWidth="1"/>
  </cols>
  <sheetData>
    <row r="1" spans="1:27" s="9" customFormat="1" ht="11.25" customHeight="1" x14ac:dyDescent="0.2">
      <c r="A1" s="313" t="s">
        <v>11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</row>
    <row r="2" spans="1:27" s="9" customFormat="1" ht="11.25" customHeight="1" x14ac:dyDescent="0.2">
      <c r="A2" s="312" t="s">
        <v>265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86" t="s">
        <v>228</v>
      </c>
    </row>
    <row r="3" spans="1:27" s="9" customFormat="1" ht="11.25" customHeight="1" x14ac:dyDescent="0.2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</row>
    <row r="4" spans="1:27" s="9" customFormat="1" ht="12" customHeight="1" x14ac:dyDescent="0.2">
      <c r="A4" s="11"/>
      <c r="B4" s="11"/>
      <c r="C4" s="12"/>
      <c r="D4" s="11"/>
      <c r="E4" s="315" t="s">
        <v>186</v>
      </c>
      <c r="F4" s="315"/>
      <c r="G4" s="315"/>
      <c r="H4" s="315"/>
      <c r="I4" s="315"/>
      <c r="J4" s="12"/>
      <c r="K4" s="316" t="s">
        <v>213</v>
      </c>
      <c r="L4" s="315"/>
      <c r="M4" s="315"/>
      <c r="N4" s="315"/>
      <c r="O4" s="315"/>
      <c r="P4" s="11"/>
      <c r="Q4" s="315" t="s">
        <v>2</v>
      </c>
      <c r="R4" s="315"/>
      <c r="S4" s="315"/>
      <c r="T4" s="315"/>
      <c r="U4" s="315"/>
      <c r="V4" s="315"/>
      <c r="AA4" s="86"/>
    </row>
    <row r="5" spans="1:27" s="9" customFormat="1" ht="11.25" customHeight="1" x14ac:dyDescent="0.2">
      <c r="A5" s="11"/>
      <c r="B5" s="11"/>
      <c r="C5" s="12" t="s">
        <v>12</v>
      </c>
      <c r="D5" s="11"/>
      <c r="E5" s="13" t="s">
        <v>4</v>
      </c>
      <c r="F5" s="13"/>
      <c r="G5" s="88" t="s">
        <v>214</v>
      </c>
      <c r="H5" s="13"/>
      <c r="I5" s="13" t="s">
        <v>5</v>
      </c>
      <c r="J5" s="12"/>
      <c r="K5" s="13" t="s">
        <v>4</v>
      </c>
      <c r="L5" s="13"/>
      <c r="M5" s="88" t="s">
        <v>214</v>
      </c>
      <c r="N5" s="13"/>
      <c r="O5" s="13" t="s">
        <v>5</v>
      </c>
      <c r="P5" s="11"/>
      <c r="Q5" s="13" t="s">
        <v>4</v>
      </c>
      <c r="R5" s="13"/>
      <c r="S5" s="88" t="s">
        <v>214</v>
      </c>
      <c r="T5" s="13"/>
      <c r="U5" s="13" t="s">
        <v>5</v>
      </c>
      <c r="V5" s="13"/>
      <c r="AA5" s="86"/>
    </row>
    <row r="6" spans="1:27" s="9" customFormat="1" ht="11.25" customHeight="1" x14ac:dyDescent="0.2">
      <c r="B6" s="11"/>
      <c r="C6" s="12" t="s">
        <v>147</v>
      </c>
      <c r="D6" s="11"/>
      <c r="E6" s="12" t="s">
        <v>13</v>
      </c>
      <c r="F6" s="12"/>
      <c r="G6" s="12" t="s">
        <v>13</v>
      </c>
      <c r="H6" s="12"/>
      <c r="I6" s="12" t="s">
        <v>13</v>
      </c>
      <c r="J6" s="12"/>
      <c r="K6" s="12" t="s">
        <v>13</v>
      </c>
      <c r="L6" s="12"/>
      <c r="M6" s="12" t="s">
        <v>13</v>
      </c>
      <c r="N6" s="12"/>
      <c r="O6" s="12" t="s">
        <v>13</v>
      </c>
      <c r="P6" s="11"/>
      <c r="Q6" s="12" t="s">
        <v>13</v>
      </c>
      <c r="R6" s="12"/>
      <c r="S6" s="12" t="s">
        <v>13</v>
      </c>
      <c r="T6" s="12"/>
      <c r="U6" s="12" t="s">
        <v>13</v>
      </c>
      <c r="V6" s="12"/>
      <c r="AA6" s="86"/>
    </row>
    <row r="7" spans="1:27" s="9" customFormat="1" ht="12.6" customHeight="1" x14ac:dyDescent="0.2">
      <c r="A7" s="10" t="s">
        <v>143</v>
      </c>
      <c r="B7" s="10"/>
      <c r="C7" s="10" t="s">
        <v>187</v>
      </c>
      <c r="D7" s="14"/>
      <c r="E7" s="10" t="s">
        <v>14</v>
      </c>
      <c r="F7" s="10"/>
      <c r="G7" s="10" t="s">
        <v>14</v>
      </c>
      <c r="H7" s="10"/>
      <c r="I7" s="10" t="s">
        <v>14</v>
      </c>
      <c r="J7" s="10"/>
      <c r="K7" s="10" t="s">
        <v>14</v>
      </c>
      <c r="L7" s="10"/>
      <c r="M7" s="10" t="s">
        <v>14</v>
      </c>
      <c r="N7" s="10"/>
      <c r="O7" s="10" t="s">
        <v>14</v>
      </c>
      <c r="P7" s="15"/>
      <c r="Q7" s="10" t="s">
        <v>14</v>
      </c>
      <c r="R7" s="10"/>
      <c r="S7" s="10" t="s">
        <v>14</v>
      </c>
      <c r="T7" s="10"/>
      <c r="U7" s="10" t="s">
        <v>14</v>
      </c>
      <c r="V7" s="10"/>
      <c r="X7" s="86"/>
      <c r="Y7" s="86"/>
      <c r="Z7" s="86"/>
      <c r="AA7" s="86"/>
    </row>
    <row r="8" spans="1:27" s="9" customFormat="1" ht="11.25" customHeight="1" x14ac:dyDescent="0.2">
      <c r="A8" s="6" t="s">
        <v>146</v>
      </c>
      <c r="B8" s="12"/>
      <c r="C8" s="12"/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  <c r="Q8" s="12"/>
      <c r="R8" s="12"/>
      <c r="S8" s="12"/>
      <c r="T8" s="12"/>
      <c r="U8" s="12"/>
      <c r="V8" s="12"/>
      <c r="X8" s="86"/>
      <c r="Y8" s="86"/>
      <c r="Z8" s="86"/>
      <c r="AA8" s="86"/>
    </row>
    <row r="9" spans="1:27" s="9" customFormat="1" ht="11.25" customHeight="1" x14ac:dyDescent="0.2">
      <c r="A9" s="17" t="s">
        <v>15</v>
      </c>
      <c r="B9" s="1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X9" s="86"/>
      <c r="Y9" s="86"/>
    </row>
    <row r="10" spans="1:27" s="63" customFormat="1" ht="12.6" customHeight="1" x14ac:dyDescent="0.2">
      <c r="A10" s="91" t="s">
        <v>203</v>
      </c>
      <c r="B10" s="78"/>
      <c r="C10" s="58">
        <v>21</v>
      </c>
      <c r="D10" s="79"/>
      <c r="E10" s="60">
        <v>356000</v>
      </c>
      <c r="F10" s="60"/>
      <c r="G10" s="57">
        <v>73900</v>
      </c>
      <c r="H10" s="60"/>
      <c r="I10" s="21">
        <v>430000</v>
      </c>
      <c r="J10" s="61"/>
      <c r="K10" s="97" t="s">
        <v>20</v>
      </c>
      <c r="L10" s="27"/>
      <c r="M10" s="97" t="s">
        <v>20</v>
      </c>
      <c r="N10" s="28"/>
      <c r="O10" s="27" t="s">
        <v>20</v>
      </c>
      <c r="P10" s="61"/>
      <c r="Q10" s="60">
        <v>356000</v>
      </c>
      <c r="R10" s="126" t="s">
        <v>297</v>
      </c>
      <c r="S10" s="57">
        <v>73900</v>
      </c>
      <c r="T10" s="126" t="s">
        <v>297</v>
      </c>
      <c r="U10" s="21">
        <v>430000</v>
      </c>
      <c r="V10" s="126" t="s">
        <v>297</v>
      </c>
      <c r="X10" s="94"/>
      <c r="Y10" s="94"/>
    </row>
    <row r="11" spans="1:27" s="63" customFormat="1" ht="11.25" customHeight="1" x14ac:dyDescent="0.2">
      <c r="A11" s="91" t="s">
        <v>16</v>
      </c>
      <c r="B11" s="78"/>
      <c r="C11" s="58">
        <v>65</v>
      </c>
      <c r="D11" s="79"/>
      <c r="E11" s="60">
        <v>580000</v>
      </c>
      <c r="F11" s="60"/>
      <c r="G11" s="57">
        <v>518000</v>
      </c>
      <c r="H11" s="60"/>
      <c r="I11" s="21">
        <v>1100000</v>
      </c>
      <c r="J11" s="61"/>
      <c r="K11" s="60">
        <v>5570</v>
      </c>
      <c r="L11" s="60"/>
      <c r="M11" s="57">
        <v>2290</v>
      </c>
      <c r="N11" s="59"/>
      <c r="O11" s="58">
        <v>7860</v>
      </c>
      <c r="P11" s="40"/>
      <c r="Q11" s="58">
        <v>585000</v>
      </c>
      <c r="R11" s="62"/>
      <c r="S11" s="57">
        <v>52300</v>
      </c>
      <c r="T11" s="80"/>
      <c r="U11" s="58">
        <v>1110000</v>
      </c>
      <c r="V11" s="40"/>
    </row>
    <row r="12" spans="1:27" s="9" customFormat="1" ht="11.25" customHeight="1" x14ac:dyDescent="0.2">
      <c r="A12" s="26" t="s">
        <v>17</v>
      </c>
      <c r="B12" s="20"/>
      <c r="C12" s="21">
        <v>12</v>
      </c>
      <c r="D12" s="22"/>
      <c r="E12" s="23">
        <v>167000</v>
      </c>
      <c r="F12" s="23"/>
      <c r="G12" s="23">
        <v>170000</v>
      </c>
      <c r="H12" s="23"/>
      <c r="I12" s="21">
        <v>337000</v>
      </c>
      <c r="J12" s="24"/>
      <c r="K12" s="27" t="s">
        <v>18</v>
      </c>
      <c r="L12" s="27"/>
      <c r="M12" s="27" t="s">
        <v>18</v>
      </c>
      <c r="N12" s="28"/>
      <c r="O12" s="27" t="s">
        <v>18</v>
      </c>
      <c r="P12" s="28"/>
      <c r="Q12" s="23">
        <v>167000</v>
      </c>
      <c r="R12" s="23"/>
      <c r="S12" s="23">
        <v>170000</v>
      </c>
      <c r="T12" s="23"/>
      <c r="U12" s="21">
        <v>337000</v>
      </c>
      <c r="V12" s="24"/>
    </row>
    <row r="13" spans="1:27" s="9" customFormat="1" ht="12" customHeight="1" x14ac:dyDescent="0.2">
      <c r="A13" s="92" t="s">
        <v>298</v>
      </c>
      <c r="B13" s="20"/>
      <c r="C13" s="15">
        <v>32</v>
      </c>
      <c r="D13" s="29"/>
      <c r="E13" s="30">
        <v>165000</v>
      </c>
      <c r="F13" s="30"/>
      <c r="G13" s="30">
        <v>14800</v>
      </c>
      <c r="H13" s="30"/>
      <c r="I13" s="21">
        <v>180000</v>
      </c>
      <c r="J13" s="31"/>
      <c r="K13" s="30">
        <v>11400</v>
      </c>
      <c r="L13" s="30"/>
      <c r="M13" s="43">
        <v>1130</v>
      </c>
      <c r="N13" s="32"/>
      <c r="O13" s="58">
        <v>12500</v>
      </c>
      <c r="P13" s="31"/>
      <c r="Q13" s="58">
        <v>177000</v>
      </c>
      <c r="R13" s="62"/>
      <c r="S13" s="41">
        <v>484000</v>
      </c>
      <c r="T13" s="80"/>
      <c r="U13" s="21">
        <v>192000</v>
      </c>
      <c r="V13" s="31"/>
    </row>
    <row r="14" spans="1:27" s="9" customFormat="1" ht="11.25" customHeight="1" x14ac:dyDescent="0.2">
      <c r="A14" s="33" t="s">
        <v>5</v>
      </c>
      <c r="B14" s="34"/>
      <c r="C14" s="35">
        <f>SUM(C10:C13)</f>
        <v>130</v>
      </c>
      <c r="D14" s="36"/>
      <c r="E14" s="35">
        <v>1270000</v>
      </c>
      <c r="F14" s="35"/>
      <c r="G14" s="35">
        <v>777000</v>
      </c>
      <c r="H14" s="35"/>
      <c r="I14" s="35">
        <v>2040000</v>
      </c>
      <c r="J14" s="37"/>
      <c r="K14" s="35">
        <v>17000</v>
      </c>
      <c r="L14" s="35"/>
      <c r="M14" s="35">
        <v>3410</v>
      </c>
      <c r="N14" s="38"/>
      <c r="O14" s="35">
        <v>20400</v>
      </c>
      <c r="P14" s="37"/>
      <c r="Q14" s="35">
        <v>1280000</v>
      </c>
      <c r="R14" s="35"/>
      <c r="S14" s="35">
        <v>780000</v>
      </c>
      <c r="T14" s="35"/>
      <c r="U14" s="35">
        <v>2060000</v>
      </c>
      <c r="V14" s="37"/>
    </row>
    <row r="15" spans="1:27" s="9" customFormat="1" ht="11.25" customHeight="1" x14ac:dyDescent="0.2">
      <c r="A15" s="17" t="s">
        <v>7</v>
      </c>
      <c r="B15" s="11"/>
      <c r="C15" s="18"/>
      <c r="D15" s="18"/>
      <c r="E15" s="21"/>
      <c r="F15" s="21"/>
      <c r="G15" s="21"/>
      <c r="H15" s="21"/>
      <c r="I15" s="21"/>
      <c r="J15" s="24"/>
      <c r="K15" s="18"/>
      <c r="L15" s="18"/>
      <c r="M15" s="18"/>
      <c r="N15" s="24"/>
      <c r="O15" s="18"/>
      <c r="P15" s="24"/>
      <c r="Q15" s="18"/>
      <c r="R15" s="24"/>
      <c r="S15" s="18"/>
      <c r="T15" s="24"/>
      <c r="U15" s="18"/>
      <c r="V15" s="128"/>
    </row>
    <row r="16" spans="1:27" s="9" customFormat="1" ht="12.6" customHeight="1" x14ac:dyDescent="0.2">
      <c r="A16" s="19" t="s">
        <v>22</v>
      </c>
      <c r="B16" s="20"/>
      <c r="C16" s="21">
        <v>417</v>
      </c>
      <c r="D16" s="22"/>
      <c r="E16" s="23">
        <v>25200</v>
      </c>
      <c r="F16" s="23"/>
      <c r="G16" s="23">
        <v>21900</v>
      </c>
      <c r="H16" s="23"/>
      <c r="I16" s="21">
        <v>47100</v>
      </c>
      <c r="J16" s="24"/>
      <c r="K16" s="57" t="s">
        <v>20</v>
      </c>
      <c r="L16" s="27"/>
      <c r="M16" s="57" t="s">
        <v>20</v>
      </c>
      <c r="N16" s="28"/>
      <c r="O16" s="57" t="s">
        <v>20</v>
      </c>
      <c r="P16" s="24"/>
      <c r="Q16" s="23">
        <v>25200</v>
      </c>
      <c r="R16" s="126" t="s">
        <v>297</v>
      </c>
      <c r="S16" s="23">
        <v>21900</v>
      </c>
      <c r="T16" s="126" t="s">
        <v>297</v>
      </c>
      <c r="U16" s="58">
        <v>47100</v>
      </c>
      <c r="V16" s="126" t="s">
        <v>297</v>
      </c>
    </row>
    <row r="17" spans="1:25" s="63" customFormat="1" ht="12.6" customHeight="1" x14ac:dyDescent="0.2">
      <c r="A17" s="93" t="s">
        <v>242</v>
      </c>
      <c r="B17" s="81"/>
      <c r="C17" s="58">
        <v>10</v>
      </c>
      <c r="D17" s="79"/>
      <c r="E17" s="60">
        <v>950</v>
      </c>
      <c r="F17" s="60"/>
      <c r="G17" s="123" t="s">
        <v>20</v>
      </c>
      <c r="H17" s="60"/>
      <c r="I17" s="58">
        <v>950</v>
      </c>
      <c r="J17" s="126">
        <v>10</v>
      </c>
      <c r="K17" s="27" t="s">
        <v>18</v>
      </c>
      <c r="L17" s="27"/>
      <c r="M17" s="27" t="s">
        <v>18</v>
      </c>
      <c r="N17" s="28"/>
      <c r="O17" s="27" t="s">
        <v>18</v>
      </c>
      <c r="P17" s="61"/>
      <c r="Q17" s="60">
        <v>950</v>
      </c>
      <c r="R17" s="142"/>
      <c r="S17" s="123" t="s">
        <v>20</v>
      </c>
      <c r="T17" s="142"/>
      <c r="U17" s="58">
        <v>950</v>
      </c>
      <c r="V17" s="126">
        <v>10</v>
      </c>
    </row>
    <row r="18" spans="1:25" s="9" customFormat="1" ht="12.6" customHeight="1" x14ac:dyDescent="0.2">
      <c r="A18" s="93" t="s">
        <v>24</v>
      </c>
      <c r="B18" s="20"/>
      <c r="C18" s="58">
        <v>24</v>
      </c>
      <c r="D18" s="79"/>
      <c r="E18" s="60">
        <v>5500</v>
      </c>
      <c r="F18" s="60"/>
      <c r="G18" s="117" t="s">
        <v>20</v>
      </c>
      <c r="H18" s="60"/>
      <c r="I18" s="58">
        <v>5500</v>
      </c>
      <c r="J18" s="126">
        <v>10</v>
      </c>
      <c r="K18" s="60">
        <v>1280</v>
      </c>
      <c r="L18" s="60"/>
      <c r="M18" s="82" t="s">
        <v>18</v>
      </c>
      <c r="N18" s="83"/>
      <c r="O18" s="58">
        <v>1280</v>
      </c>
      <c r="P18" s="61"/>
      <c r="Q18" s="58">
        <v>6790</v>
      </c>
      <c r="R18" s="127"/>
      <c r="S18" s="117" t="s">
        <v>20</v>
      </c>
      <c r="T18" s="149"/>
      <c r="U18" s="58">
        <v>6790</v>
      </c>
      <c r="V18" s="126">
        <v>10</v>
      </c>
    </row>
    <row r="19" spans="1:25" s="9" customFormat="1" ht="12.6" customHeight="1" x14ac:dyDescent="0.2">
      <c r="A19" s="19" t="s">
        <v>25</v>
      </c>
      <c r="B19" s="20"/>
      <c r="C19" s="18">
        <v>11</v>
      </c>
      <c r="D19" s="22"/>
      <c r="E19" s="23">
        <v>112000</v>
      </c>
      <c r="F19" s="23"/>
      <c r="G19" s="39" t="s">
        <v>20</v>
      </c>
      <c r="H19" s="39"/>
      <c r="I19" s="21">
        <v>112000</v>
      </c>
      <c r="J19" s="126">
        <v>10</v>
      </c>
      <c r="K19" s="27" t="s">
        <v>18</v>
      </c>
      <c r="L19" s="27"/>
      <c r="M19" s="27" t="s">
        <v>18</v>
      </c>
      <c r="N19" s="28"/>
      <c r="O19" s="27" t="s">
        <v>18</v>
      </c>
      <c r="P19" s="24"/>
      <c r="Q19" s="23">
        <v>112000</v>
      </c>
      <c r="R19" s="143"/>
      <c r="S19" s="39" t="s">
        <v>20</v>
      </c>
      <c r="T19" s="129"/>
      <c r="U19" s="21">
        <v>112000</v>
      </c>
      <c r="V19" s="126">
        <v>10</v>
      </c>
      <c r="X19" s="86"/>
      <c r="Y19" s="86"/>
    </row>
    <row r="20" spans="1:25" s="9" customFormat="1" ht="12" customHeight="1" x14ac:dyDescent="0.2">
      <c r="A20" s="92" t="s">
        <v>245</v>
      </c>
      <c r="B20" s="20"/>
      <c r="C20" s="21">
        <v>9</v>
      </c>
      <c r="D20" s="22"/>
      <c r="E20" s="23">
        <v>277</v>
      </c>
      <c r="F20" s="23"/>
      <c r="G20" s="39" t="s">
        <v>20</v>
      </c>
      <c r="H20" s="23"/>
      <c r="I20" s="21">
        <v>277</v>
      </c>
      <c r="J20" s="126">
        <v>10</v>
      </c>
      <c r="K20" s="27" t="s">
        <v>18</v>
      </c>
      <c r="L20" s="27"/>
      <c r="M20" s="27" t="s">
        <v>18</v>
      </c>
      <c r="N20" s="28"/>
      <c r="O20" s="27" t="s">
        <v>18</v>
      </c>
      <c r="P20" s="24"/>
      <c r="Q20" s="23">
        <v>277</v>
      </c>
      <c r="R20" s="143"/>
      <c r="S20" s="39" t="s">
        <v>20</v>
      </c>
      <c r="T20" s="143"/>
      <c r="U20" s="21">
        <v>277</v>
      </c>
      <c r="V20" s="126">
        <v>10</v>
      </c>
      <c r="X20" s="86"/>
      <c r="Y20" s="86"/>
    </row>
    <row r="21" spans="1:25" s="63" customFormat="1" ht="11.25" customHeight="1" x14ac:dyDescent="0.2">
      <c r="A21" s="77" t="s">
        <v>26</v>
      </c>
      <c r="B21" s="78"/>
      <c r="C21" s="58">
        <v>56</v>
      </c>
      <c r="D21" s="79"/>
      <c r="E21" s="60">
        <v>7180</v>
      </c>
      <c r="F21" s="60"/>
      <c r="G21" s="84" t="s">
        <v>18</v>
      </c>
      <c r="H21" s="84"/>
      <c r="I21" s="58">
        <v>7180</v>
      </c>
      <c r="J21" s="127"/>
      <c r="K21" s="60">
        <v>37700</v>
      </c>
      <c r="L21" s="60"/>
      <c r="M21" s="84" t="s">
        <v>18</v>
      </c>
      <c r="N21" s="85"/>
      <c r="O21" s="58">
        <v>37700</v>
      </c>
      <c r="P21" s="61"/>
      <c r="Q21" s="58">
        <v>44800</v>
      </c>
      <c r="R21" s="127"/>
      <c r="S21" s="27" t="s">
        <v>18</v>
      </c>
      <c r="T21" s="149"/>
      <c r="U21" s="58">
        <v>44800</v>
      </c>
      <c r="V21" s="135"/>
      <c r="X21" s="94"/>
      <c r="Y21" s="94"/>
    </row>
    <row r="22" spans="1:25" s="9" customFormat="1" ht="11.25" customHeight="1" x14ac:dyDescent="0.2">
      <c r="A22" s="19" t="s">
        <v>27</v>
      </c>
      <c r="B22" s="20"/>
      <c r="C22" s="18"/>
      <c r="D22" s="22"/>
      <c r="E22" s="23"/>
      <c r="F22" s="23"/>
      <c r="G22" s="23"/>
      <c r="H22" s="23"/>
      <c r="I22" s="21"/>
      <c r="J22" s="128"/>
      <c r="K22" s="23"/>
      <c r="L22" s="23"/>
      <c r="M22" s="23"/>
      <c r="N22" s="25"/>
      <c r="O22" s="21"/>
      <c r="P22" s="24"/>
      <c r="Q22" s="21"/>
      <c r="R22" s="128"/>
      <c r="S22" s="21"/>
      <c r="T22" s="128"/>
      <c r="U22" s="21"/>
      <c r="V22" s="126"/>
      <c r="X22" s="94"/>
      <c r="Y22" s="94"/>
    </row>
    <row r="23" spans="1:25" s="9" customFormat="1" ht="11.25" customHeight="1" x14ac:dyDescent="0.2">
      <c r="A23" s="33" t="s">
        <v>28</v>
      </c>
      <c r="B23" s="34"/>
      <c r="C23" s="21">
        <v>8326</v>
      </c>
      <c r="D23" s="22"/>
      <c r="E23" s="23">
        <v>811000</v>
      </c>
      <c r="F23" s="23"/>
      <c r="G23" s="27" t="s">
        <v>18</v>
      </c>
      <c r="H23" s="27"/>
      <c r="I23" s="21">
        <v>811000</v>
      </c>
      <c r="J23" s="128"/>
      <c r="K23" s="27" t="s">
        <v>18</v>
      </c>
      <c r="L23" s="27"/>
      <c r="M23" s="27" t="s">
        <v>18</v>
      </c>
      <c r="N23" s="28"/>
      <c r="O23" s="27" t="s">
        <v>18</v>
      </c>
      <c r="P23" s="24"/>
      <c r="Q23" s="23">
        <v>811000</v>
      </c>
      <c r="R23" s="143"/>
      <c r="S23" s="27" t="s">
        <v>18</v>
      </c>
      <c r="T23" s="150"/>
      <c r="U23" s="21">
        <v>811000</v>
      </c>
      <c r="V23" s="126"/>
      <c r="X23" s="94"/>
      <c r="Y23" s="94"/>
    </row>
    <row r="24" spans="1:25" s="9" customFormat="1" ht="12" customHeight="1" x14ac:dyDescent="0.2">
      <c r="A24" s="33" t="s">
        <v>29</v>
      </c>
      <c r="B24" s="34"/>
      <c r="C24" s="21">
        <v>342</v>
      </c>
      <c r="D24" s="22"/>
      <c r="E24" s="23">
        <v>107000</v>
      </c>
      <c r="F24" s="23"/>
      <c r="G24" s="27" t="s">
        <v>18</v>
      </c>
      <c r="H24" s="27"/>
      <c r="I24" s="21">
        <v>107000</v>
      </c>
      <c r="J24" s="126"/>
      <c r="K24" s="39" t="s">
        <v>20</v>
      </c>
      <c r="L24" s="23"/>
      <c r="M24" s="27" t="s">
        <v>18</v>
      </c>
      <c r="N24" s="28"/>
      <c r="O24" s="39" t="s">
        <v>20</v>
      </c>
      <c r="P24" s="24"/>
      <c r="Q24" s="23">
        <v>107000</v>
      </c>
      <c r="R24" s="126" t="s">
        <v>297</v>
      </c>
      <c r="S24" s="27" t="s">
        <v>18</v>
      </c>
      <c r="T24" s="150"/>
      <c r="U24" s="21">
        <v>107000</v>
      </c>
      <c r="V24" s="126" t="s">
        <v>297</v>
      </c>
      <c r="X24" s="94"/>
      <c r="Y24" s="94"/>
    </row>
    <row r="25" spans="1:25" s="9" customFormat="1" ht="11.25" customHeight="1" x14ac:dyDescent="0.2">
      <c r="A25" s="19" t="s">
        <v>30</v>
      </c>
      <c r="B25" s="20"/>
      <c r="C25" s="18">
        <v>6</v>
      </c>
      <c r="D25" s="22"/>
      <c r="E25" s="27" t="s">
        <v>18</v>
      </c>
      <c r="F25" s="27"/>
      <c r="G25" s="27" t="s">
        <v>18</v>
      </c>
      <c r="H25" s="27"/>
      <c r="I25" s="27" t="s">
        <v>18</v>
      </c>
      <c r="J25" s="128"/>
      <c r="K25" s="23">
        <v>11700</v>
      </c>
      <c r="L25" s="23"/>
      <c r="M25" s="27" t="s">
        <v>18</v>
      </c>
      <c r="N25" s="28"/>
      <c r="O25" s="21">
        <v>11700</v>
      </c>
      <c r="P25" s="24"/>
      <c r="Q25" s="23">
        <v>11700</v>
      </c>
      <c r="R25" s="143"/>
      <c r="S25" s="27" t="s">
        <v>18</v>
      </c>
      <c r="T25" s="151"/>
      <c r="U25" s="21">
        <v>11700</v>
      </c>
      <c r="V25" s="128"/>
      <c r="X25" s="94"/>
      <c r="Y25" s="94"/>
    </row>
    <row r="26" spans="1:25" s="9" customFormat="1" ht="11.25" customHeight="1" x14ac:dyDescent="0.2">
      <c r="A26" s="26" t="s">
        <v>31</v>
      </c>
      <c r="B26" s="20"/>
      <c r="C26" s="22"/>
      <c r="D26" s="22"/>
      <c r="E26" s="23"/>
      <c r="F26" s="23"/>
      <c r="G26" s="23"/>
      <c r="H26" s="23"/>
      <c r="I26" s="21"/>
      <c r="J26" s="129"/>
      <c r="K26" s="23"/>
      <c r="L26" s="23"/>
      <c r="M26" s="23"/>
      <c r="N26" s="25"/>
      <c r="O26" s="21"/>
      <c r="P26" s="24"/>
      <c r="Q26" s="21"/>
      <c r="R26" s="126"/>
      <c r="S26" s="21"/>
      <c r="T26" s="128"/>
      <c r="U26" s="21"/>
      <c r="V26" s="128"/>
      <c r="X26" s="94"/>
      <c r="Y26" s="94"/>
    </row>
    <row r="27" spans="1:25" s="9" customFormat="1" ht="12" customHeight="1" x14ac:dyDescent="0.2">
      <c r="A27" s="33" t="s">
        <v>32</v>
      </c>
      <c r="B27" s="34"/>
      <c r="C27" s="21">
        <v>3476</v>
      </c>
      <c r="D27" s="22"/>
      <c r="E27" s="23">
        <v>1120000</v>
      </c>
      <c r="F27" s="23"/>
      <c r="G27" s="39">
        <v>87300</v>
      </c>
      <c r="H27" s="23"/>
      <c r="I27" s="21">
        <v>1210000</v>
      </c>
      <c r="J27" s="129"/>
      <c r="K27" s="23">
        <v>89400</v>
      </c>
      <c r="L27" s="23"/>
      <c r="M27" s="98" t="s">
        <v>20</v>
      </c>
      <c r="N27" s="25"/>
      <c r="O27" s="21">
        <v>89400</v>
      </c>
      <c r="P27" s="126" t="s">
        <v>302</v>
      </c>
      <c r="Q27" s="21">
        <v>1210000</v>
      </c>
      <c r="R27" s="126"/>
      <c r="S27" s="41">
        <v>87300</v>
      </c>
      <c r="T27" s="154" t="s">
        <v>297</v>
      </c>
      <c r="U27" s="21">
        <v>1300000</v>
      </c>
      <c r="V27" s="126" t="s">
        <v>302</v>
      </c>
      <c r="X27" s="94"/>
      <c r="Y27" s="94"/>
    </row>
    <row r="28" spans="1:25" s="9" customFormat="1" ht="11.25" customHeight="1" x14ac:dyDescent="0.2">
      <c r="A28" s="33" t="s">
        <v>33</v>
      </c>
      <c r="B28" s="34"/>
      <c r="C28" s="21">
        <v>280</v>
      </c>
      <c r="D28" s="22"/>
      <c r="E28" s="23">
        <v>2450</v>
      </c>
      <c r="F28" s="23"/>
      <c r="G28" s="39" t="s">
        <v>20</v>
      </c>
      <c r="H28" s="23"/>
      <c r="I28" s="21">
        <v>2450</v>
      </c>
      <c r="J28" s="126">
        <v>10</v>
      </c>
      <c r="K28" s="39" t="s">
        <v>20</v>
      </c>
      <c r="L28" s="23"/>
      <c r="M28" s="27" t="s">
        <v>18</v>
      </c>
      <c r="N28" s="28"/>
      <c r="O28" s="39" t="s">
        <v>20</v>
      </c>
      <c r="P28" s="24"/>
      <c r="Q28" s="23">
        <v>2450</v>
      </c>
      <c r="R28" s="126" t="s">
        <v>297</v>
      </c>
      <c r="S28" s="39" t="s">
        <v>20</v>
      </c>
      <c r="T28" s="143"/>
      <c r="U28" s="21">
        <v>2450</v>
      </c>
      <c r="V28" s="126" t="s">
        <v>299</v>
      </c>
      <c r="X28" s="94"/>
    </row>
    <row r="29" spans="1:25" s="9" customFormat="1" ht="11.25" customHeight="1" x14ac:dyDescent="0.2">
      <c r="A29" s="19" t="s">
        <v>194</v>
      </c>
      <c r="B29" s="20"/>
      <c r="C29" s="21">
        <v>13</v>
      </c>
      <c r="D29" s="22"/>
      <c r="E29" s="23">
        <v>646</v>
      </c>
      <c r="F29" s="23"/>
      <c r="G29" s="39" t="s">
        <v>20</v>
      </c>
      <c r="H29" s="23"/>
      <c r="I29" s="21">
        <v>646</v>
      </c>
      <c r="J29" s="126">
        <v>10</v>
      </c>
      <c r="K29" s="27" t="s">
        <v>18</v>
      </c>
      <c r="L29" s="27"/>
      <c r="M29" s="27" t="s">
        <v>18</v>
      </c>
      <c r="N29" s="28"/>
      <c r="O29" s="27" t="s">
        <v>18</v>
      </c>
      <c r="P29" s="24"/>
      <c r="Q29" s="23">
        <v>646</v>
      </c>
      <c r="R29" s="143"/>
      <c r="S29" s="39" t="s">
        <v>20</v>
      </c>
      <c r="T29" s="143"/>
      <c r="U29" s="21">
        <v>646</v>
      </c>
      <c r="V29" s="126">
        <v>10</v>
      </c>
      <c r="X29" s="94"/>
    </row>
    <row r="30" spans="1:25" s="9" customFormat="1" ht="12" customHeight="1" x14ac:dyDescent="0.2">
      <c r="A30" s="19" t="s">
        <v>204</v>
      </c>
      <c r="B30" s="20"/>
      <c r="C30" s="15">
        <v>110</v>
      </c>
      <c r="D30" s="29"/>
      <c r="E30" s="43">
        <v>9750</v>
      </c>
      <c r="F30" s="30"/>
      <c r="G30" s="43">
        <v>109000</v>
      </c>
      <c r="H30" s="30"/>
      <c r="I30" s="21">
        <v>119000</v>
      </c>
      <c r="J30" s="130"/>
      <c r="K30" s="95">
        <v>9550</v>
      </c>
      <c r="L30" s="30"/>
      <c r="M30" s="27">
        <v>734</v>
      </c>
      <c r="N30" s="44"/>
      <c r="O30" s="21">
        <v>9650</v>
      </c>
      <c r="P30" s="31"/>
      <c r="Q30" s="21">
        <v>23300</v>
      </c>
      <c r="R30" s="136"/>
      <c r="S30" s="43">
        <v>110000</v>
      </c>
      <c r="T30" s="136"/>
      <c r="U30" s="21">
        <v>129000</v>
      </c>
      <c r="V30" s="136"/>
      <c r="X30" s="94"/>
    </row>
    <row r="31" spans="1:25" s="9" customFormat="1" ht="11.25" customHeight="1" x14ac:dyDescent="0.2">
      <c r="A31" s="33" t="s">
        <v>5</v>
      </c>
      <c r="B31" s="34"/>
      <c r="C31" s="35">
        <f>SUM(C16:C30)</f>
        <v>13080</v>
      </c>
      <c r="D31" s="46"/>
      <c r="E31" s="35">
        <v>2210000</v>
      </c>
      <c r="F31" s="35"/>
      <c r="G31" s="35">
        <v>218000</v>
      </c>
      <c r="H31" s="35"/>
      <c r="I31" s="35">
        <v>2420000</v>
      </c>
      <c r="J31" s="131"/>
      <c r="K31" s="35">
        <v>150000</v>
      </c>
      <c r="L31" s="35"/>
      <c r="M31" s="35">
        <v>734</v>
      </c>
      <c r="N31" s="35"/>
      <c r="O31" s="35">
        <v>150000</v>
      </c>
      <c r="P31" s="35"/>
      <c r="Q31" s="35">
        <v>2360000</v>
      </c>
      <c r="R31" s="131"/>
      <c r="S31" s="35">
        <v>219000</v>
      </c>
      <c r="T31" s="131"/>
      <c r="U31" s="35">
        <v>2580000</v>
      </c>
      <c r="V31" s="137"/>
      <c r="X31" s="94"/>
    </row>
    <row r="32" spans="1:25" s="9" customFormat="1" ht="11.25" customHeight="1" x14ac:dyDescent="0.2">
      <c r="A32" s="29" t="s">
        <v>149</v>
      </c>
      <c r="B32" s="34"/>
      <c r="C32" s="35">
        <f>SUM(C14+C31)</f>
        <v>13210</v>
      </c>
      <c r="D32" s="47"/>
      <c r="E32" s="35">
        <v>3470000</v>
      </c>
      <c r="F32" s="48"/>
      <c r="G32" s="35">
        <v>995000</v>
      </c>
      <c r="H32" s="48"/>
      <c r="I32" s="49">
        <v>4470000</v>
      </c>
      <c r="J32" s="132"/>
      <c r="K32" s="35">
        <v>167000</v>
      </c>
      <c r="L32" s="48"/>
      <c r="M32" s="35">
        <v>4150</v>
      </c>
      <c r="N32" s="48"/>
      <c r="O32" s="35">
        <v>170000</v>
      </c>
      <c r="P32" s="48"/>
      <c r="Q32" s="35">
        <v>3640000</v>
      </c>
      <c r="R32" s="132"/>
      <c r="S32" s="35">
        <v>999000</v>
      </c>
      <c r="T32" s="132"/>
      <c r="U32" s="49">
        <v>4640000</v>
      </c>
      <c r="V32" s="132"/>
      <c r="X32" s="94"/>
    </row>
    <row r="33" spans="1:24" s="9" customFormat="1" ht="11.25" customHeight="1" x14ac:dyDescent="0.2">
      <c r="A33" s="50" t="s">
        <v>35</v>
      </c>
      <c r="B33" s="11"/>
      <c r="C33" s="18"/>
      <c r="D33" s="18"/>
      <c r="E33" s="21"/>
      <c r="F33" s="21"/>
      <c r="G33" s="21"/>
      <c r="H33" s="21"/>
      <c r="I33" s="21"/>
      <c r="J33" s="129"/>
      <c r="K33" s="18"/>
      <c r="L33" s="18"/>
      <c r="M33" s="18"/>
      <c r="N33" s="42"/>
      <c r="O33" s="18"/>
      <c r="P33" s="42"/>
      <c r="Q33" s="18"/>
      <c r="R33" s="129"/>
      <c r="S33" s="18"/>
      <c r="T33" s="129"/>
      <c r="U33" s="18"/>
      <c r="V33" s="129"/>
      <c r="X33" s="94"/>
    </row>
    <row r="34" spans="1:24" s="9" customFormat="1" ht="12" customHeight="1" x14ac:dyDescent="0.2">
      <c r="A34" s="17" t="s">
        <v>36</v>
      </c>
      <c r="B34" s="18"/>
      <c r="C34" s="21">
        <v>149</v>
      </c>
      <c r="D34" s="18"/>
      <c r="E34" s="99">
        <v>47300</v>
      </c>
      <c r="F34" s="99"/>
      <c r="G34" s="99">
        <v>4030</v>
      </c>
      <c r="H34" s="99"/>
      <c r="I34" s="104">
        <v>51300</v>
      </c>
      <c r="J34" s="133"/>
      <c r="K34" s="98" t="s">
        <v>20</v>
      </c>
      <c r="L34" s="99"/>
      <c r="M34" s="98" t="s">
        <v>20</v>
      </c>
      <c r="N34" s="99"/>
      <c r="O34" s="98" t="s">
        <v>20</v>
      </c>
      <c r="P34" s="106"/>
      <c r="Q34" s="99">
        <v>47300</v>
      </c>
      <c r="R34" s="126" t="s">
        <v>297</v>
      </c>
      <c r="S34" s="99">
        <v>4030</v>
      </c>
      <c r="T34" s="126" t="s">
        <v>297</v>
      </c>
      <c r="U34" s="114">
        <v>51300</v>
      </c>
      <c r="V34" s="126" t="s">
        <v>297</v>
      </c>
      <c r="X34" s="94"/>
    </row>
    <row r="35" spans="1:24" s="9" customFormat="1" ht="12" customHeight="1" x14ac:dyDescent="0.2">
      <c r="A35" s="17" t="s">
        <v>37</v>
      </c>
      <c r="B35" s="18"/>
      <c r="C35" s="18">
        <v>121</v>
      </c>
      <c r="D35" s="18"/>
      <c r="E35" s="99">
        <v>49100</v>
      </c>
      <c r="F35" s="99"/>
      <c r="G35" s="98" t="s">
        <v>20</v>
      </c>
      <c r="H35" s="99"/>
      <c r="I35" s="114">
        <v>49100</v>
      </c>
      <c r="J35" s="126">
        <v>10</v>
      </c>
      <c r="K35" s="98">
        <v>2500</v>
      </c>
      <c r="L35" s="99"/>
      <c r="M35" s="27" t="s">
        <v>20</v>
      </c>
      <c r="N35" s="99"/>
      <c r="O35" s="107">
        <v>2500</v>
      </c>
      <c r="P35" s="126" t="s">
        <v>302</v>
      </c>
      <c r="Q35" s="99">
        <v>51600</v>
      </c>
      <c r="R35" s="126"/>
      <c r="S35" s="98" t="s">
        <v>20</v>
      </c>
      <c r="T35" s="135"/>
      <c r="U35" s="114">
        <v>51600</v>
      </c>
      <c r="V35" s="138">
        <v>10</v>
      </c>
      <c r="X35" s="94"/>
    </row>
    <row r="36" spans="1:24" s="9" customFormat="1" ht="12" customHeight="1" x14ac:dyDescent="0.2">
      <c r="A36" s="17" t="s">
        <v>38</v>
      </c>
      <c r="B36" s="18"/>
      <c r="C36" s="18">
        <v>326</v>
      </c>
      <c r="D36" s="18"/>
      <c r="E36" s="98">
        <v>306000</v>
      </c>
      <c r="F36" s="98"/>
      <c r="G36" s="98">
        <v>74600</v>
      </c>
      <c r="H36" s="98"/>
      <c r="I36" s="114">
        <v>381000</v>
      </c>
      <c r="J36" s="126"/>
      <c r="K36" s="98" t="s">
        <v>20</v>
      </c>
      <c r="L36" s="99"/>
      <c r="M36" s="27" t="s">
        <v>18</v>
      </c>
      <c r="N36" s="99"/>
      <c r="O36" s="27" t="s">
        <v>20</v>
      </c>
      <c r="P36" s="106"/>
      <c r="Q36" s="98">
        <v>306000</v>
      </c>
      <c r="R36" s="126" t="s">
        <v>297</v>
      </c>
      <c r="S36" s="98">
        <v>74600</v>
      </c>
      <c r="T36" s="152"/>
      <c r="U36" s="114">
        <v>381000</v>
      </c>
      <c r="V36" s="126" t="s">
        <v>297</v>
      </c>
      <c r="X36" s="86"/>
    </row>
    <row r="37" spans="1:24" s="9" customFormat="1" ht="12" customHeight="1" x14ac:dyDescent="0.2">
      <c r="A37" s="17" t="s">
        <v>39</v>
      </c>
      <c r="B37" s="18"/>
      <c r="C37" s="21">
        <v>151</v>
      </c>
      <c r="D37" s="18"/>
      <c r="E37" s="99">
        <v>37500</v>
      </c>
      <c r="F37" s="99"/>
      <c r="G37" s="99">
        <v>3900</v>
      </c>
      <c r="H37" s="99"/>
      <c r="I37" s="114">
        <v>41400</v>
      </c>
      <c r="J37" s="133"/>
      <c r="K37" s="98" t="s">
        <v>20</v>
      </c>
      <c r="L37" s="99"/>
      <c r="M37" s="27" t="s">
        <v>18</v>
      </c>
      <c r="N37" s="27"/>
      <c r="O37" s="98" t="s">
        <v>20</v>
      </c>
      <c r="P37" s="106"/>
      <c r="Q37" s="99">
        <v>37500</v>
      </c>
      <c r="R37" s="126" t="s">
        <v>297</v>
      </c>
      <c r="S37" s="99">
        <v>3900</v>
      </c>
      <c r="T37" s="153"/>
      <c r="U37" s="114">
        <v>41400</v>
      </c>
      <c r="V37" s="126" t="s">
        <v>297</v>
      </c>
      <c r="X37" s="86"/>
    </row>
    <row r="38" spans="1:24" s="9" customFormat="1" ht="12" customHeight="1" x14ac:dyDescent="0.2">
      <c r="A38" s="17" t="s">
        <v>40</v>
      </c>
      <c r="B38" s="18"/>
      <c r="C38" s="21">
        <v>521</v>
      </c>
      <c r="D38" s="18"/>
      <c r="E38" s="99">
        <v>139000</v>
      </c>
      <c r="F38" s="99"/>
      <c r="G38" s="98" t="s">
        <v>20</v>
      </c>
      <c r="H38" s="99"/>
      <c r="I38" s="104">
        <v>139000</v>
      </c>
      <c r="J38" s="126">
        <v>10</v>
      </c>
      <c r="K38" s="98" t="s">
        <v>20</v>
      </c>
      <c r="L38" s="99"/>
      <c r="M38" s="98" t="s">
        <v>20</v>
      </c>
      <c r="N38" s="27"/>
      <c r="O38" s="98" t="s">
        <v>20</v>
      </c>
      <c r="P38" s="106"/>
      <c r="Q38" s="99">
        <v>139000</v>
      </c>
      <c r="R38" s="126" t="s">
        <v>297</v>
      </c>
      <c r="S38" s="98" t="s">
        <v>20</v>
      </c>
      <c r="T38" s="135"/>
      <c r="U38" s="114">
        <v>139000</v>
      </c>
      <c r="V38" s="126" t="s">
        <v>299</v>
      </c>
      <c r="X38" s="86"/>
    </row>
    <row r="39" spans="1:24" s="9" customFormat="1" ht="12" customHeight="1" x14ac:dyDescent="0.2">
      <c r="A39" s="17" t="s">
        <v>41</v>
      </c>
      <c r="B39" s="18"/>
      <c r="C39" s="18">
        <v>624</v>
      </c>
      <c r="D39" s="18"/>
      <c r="E39" s="99">
        <v>58800</v>
      </c>
      <c r="F39" s="99"/>
      <c r="G39" s="98" t="s">
        <v>20</v>
      </c>
      <c r="H39" s="99"/>
      <c r="I39" s="104">
        <v>58800</v>
      </c>
      <c r="J39" s="126">
        <v>10</v>
      </c>
      <c r="K39" s="98" t="s">
        <v>20</v>
      </c>
      <c r="L39" s="99"/>
      <c r="M39" s="27" t="s">
        <v>18</v>
      </c>
      <c r="N39" s="27"/>
      <c r="O39" s="98" t="s">
        <v>20</v>
      </c>
      <c r="P39" s="106"/>
      <c r="Q39" s="99">
        <v>58800</v>
      </c>
      <c r="R39" s="126" t="s">
        <v>297</v>
      </c>
      <c r="S39" s="98" t="s">
        <v>20</v>
      </c>
      <c r="T39" s="135"/>
      <c r="U39" s="114">
        <v>58800</v>
      </c>
      <c r="V39" s="126" t="s">
        <v>299</v>
      </c>
      <c r="X39" s="86"/>
    </row>
    <row r="40" spans="1:24" s="9" customFormat="1" ht="11.25" customHeight="1" x14ac:dyDescent="0.2">
      <c r="A40" s="17" t="s">
        <v>42</v>
      </c>
      <c r="B40" s="18"/>
      <c r="C40" s="21">
        <v>106</v>
      </c>
      <c r="D40" s="18"/>
      <c r="E40" s="99">
        <v>14100</v>
      </c>
      <c r="F40" s="99"/>
      <c r="G40" s="99">
        <v>708</v>
      </c>
      <c r="H40" s="99"/>
      <c r="I40" s="104">
        <v>14800</v>
      </c>
      <c r="J40" s="133"/>
      <c r="K40" s="27" t="s">
        <v>18</v>
      </c>
      <c r="L40" s="27"/>
      <c r="M40" s="27" t="s">
        <v>18</v>
      </c>
      <c r="N40" s="27"/>
      <c r="O40" s="27" t="s">
        <v>18</v>
      </c>
      <c r="P40" s="106"/>
      <c r="Q40" s="99">
        <v>14100</v>
      </c>
      <c r="R40" s="145"/>
      <c r="S40" s="99">
        <v>708</v>
      </c>
      <c r="T40" s="145"/>
      <c r="U40" s="104">
        <v>14800</v>
      </c>
      <c r="V40" s="128"/>
      <c r="X40" s="86"/>
    </row>
    <row r="41" spans="1:24" s="9" customFormat="1" ht="12" customHeight="1" x14ac:dyDescent="0.2">
      <c r="A41" s="17" t="s">
        <v>43</v>
      </c>
      <c r="B41" s="18"/>
      <c r="C41" s="21">
        <v>11</v>
      </c>
      <c r="D41" s="18"/>
      <c r="E41" s="99">
        <v>1800</v>
      </c>
      <c r="F41" s="99"/>
      <c r="G41" s="98" t="s">
        <v>20</v>
      </c>
      <c r="H41" s="27"/>
      <c r="I41" s="104">
        <v>1800</v>
      </c>
      <c r="J41" s="126">
        <v>10</v>
      </c>
      <c r="K41" s="27" t="s">
        <v>18</v>
      </c>
      <c r="L41" s="27"/>
      <c r="M41" s="27" t="s">
        <v>18</v>
      </c>
      <c r="N41" s="27"/>
      <c r="O41" s="27" t="s">
        <v>18</v>
      </c>
      <c r="P41" s="106"/>
      <c r="Q41" s="99">
        <v>1800</v>
      </c>
      <c r="R41" s="145"/>
      <c r="S41" s="98" t="s">
        <v>20</v>
      </c>
      <c r="T41" s="150"/>
      <c r="U41" s="104">
        <v>1800</v>
      </c>
      <c r="V41" s="126">
        <v>10</v>
      </c>
      <c r="X41" s="86"/>
    </row>
    <row r="42" spans="1:24" s="9" customFormat="1" ht="12" customHeight="1" x14ac:dyDescent="0.2">
      <c r="A42" s="17" t="s">
        <v>44</v>
      </c>
      <c r="B42" s="18"/>
      <c r="C42" s="21">
        <v>147</v>
      </c>
      <c r="D42" s="18"/>
      <c r="E42" s="99">
        <v>165000</v>
      </c>
      <c r="F42" s="99"/>
      <c r="G42" s="98" t="s">
        <v>20</v>
      </c>
      <c r="H42" s="98"/>
      <c r="I42" s="104">
        <v>165000</v>
      </c>
      <c r="J42" s="126">
        <v>10</v>
      </c>
      <c r="K42" s="27" t="s">
        <v>18</v>
      </c>
      <c r="L42" s="27"/>
      <c r="M42" s="27" t="s">
        <v>18</v>
      </c>
      <c r="N42" s="27"/>
      <c r="O42" s="27" t="s">
        <v>18</v>
      </c>
      <c r="P42" s="106"/>
      <c r="Q42" s="99">
        <v>165000</v>
      </c>
      <c r="R42" s="145"/>
      <c r="S42" s="98" t="s">
        <v>20</v>
      </c>
      <c r="T42" s="144"/>
      <c r="U42" s="104">
        <v>165000</v>
      </c>
      <c r="V42" s="126">
        <v>10</v>
      </c>
      <c r="X42" s="86"/>
    </row>
    <row r="43" spans="1:24" s="9" customFormat="1" ht="11.25" customHeight="1" x14ac:dyDescent="0.2">
      <c r="A43" s="17" t="s">
        <v>45</v>
      </c>
      <c r="B43" s="18"/>
      <c r="C43" s="21">
        <v>192</v>
      </c>
      <c r="D43" s="18"/>
      <c r="E43" s="99">
        <v>54200</v>
      </c>
      <c r="F43" s="99"/>
      <c r="G43" s="99">
        <v>9200</v>
      </c>
      <c r="H43" s="99"/>
      <c r="I43" s="104">
        <v>63400</v>
      </c>
      <c r="J43" s="133"/>
      <c r="K43" s="98">
        <v>2790</v>
      </c>
      <c r="L43" s="99"/>
      <c r="M43" s="98">
        <v>20</v>
      </c>
      <c r="N43" s="27"/>
      <c r="O43" s="98">
        <v>2810</v>
      </c>
      <c r="P43" s="106"/>
      <c r="Q43" s="104">
        <v>56900</v>
      </c>
      <c r="R43" s="126"/>
      <c r="S43" s="107">
        <v>9220</v>
      </c>
      <c r="T43" s="126"/>
      <c r="U43" s="104">
        <v>66200</v>
      </c>
      <c r="V43" s="126"/>
      <c r="X43" s="86"/>
    </row>
    <row r="44" spans="1:24" s="9" customFormat="1" ht="11.25" customHeight="1" x14ac:dyDescent="0.2">
      <c r="A44" s="17" t="s">
        <v>46</v>
      </c>
      <c r="B44" s="18"/>
      <c r="C44" s="18">
        <v>31</v>
      </c>
      <c r="D44" s="18"/>
      <c r="E44" s="99">
        <v>4770</v>
      </c>
      <c r="F44" s="99"/>
      <c r="G44" s="99">
        <v>343</v>
      </c>
      <c r="H44" s="99"/>
      <c r="I44" s="104">
        <v>5110</v>
      </c>
      <c r="J44" s="133"/>
      <c r="K44" s="27" t="s">
        <v>18</v>
      </c>
      <c r="L44" s="27"/>
      <c r="M44" s="27" t="s">
        <v>18</v>
      </c>
      <c r="N44" s="27"/>
      <c r="O44" s="27" t="s">
        <v>18</v>
      </c>
      <c r="P44" s="106"/>
      <c r="Q44" s="99">
        <v>4770</v>
      </c>
      <c r="R44" s="145"/>
      <c r="S44" s="99">
        <v>343</v>
      </c>
      <c r="T44" s="145"/>
      <c r="U44" s="104">
        <v>5110</v>
      </c>
      <c r="V44" s="128"/>
      <c r="X44" s="86"/>
    </row>
    <row r="45" spans="1:24" s="9" customFormat="1" ht="12" customHeight="1" x14ac:dyDescent="0.2">
      <c r="A45" s="17" t="s">
        <v>47</v>
      </c>
      <c r="B45" s="18"/>
      <c r="C45" s="21">
        <v>441</v>
      </c>
      <c r="D45" s="18"/>
      <c r="E45" s="99">
        <v>22100</v>
      </c>
      <c r="F45" s="99"/>
      <c r="G45" s="98" t="s">
        <v>20</v>
      </c>
      <c r="H45" s="98"/>
      <c r="I45" s="104">
        <v>22100</v>
      </c>
      <c r="J45" s="126">
        <v>10</v>
      </c>
      <c r="K45" s="98" t="s">
        <v>20</v>
      </c>
      <c r="L45" s="99"/>
      <c r="M45" s="98" t="s">
        <v>20</v>
      </c>
      <c r="N45" s="99"/>
      <c r="O45" s="98" t="s">
        <v>20</v>
      </c>
      <c r="P45" s="106"/>
      <c r="Q45" s="99">
        <v>22100</v>
      </c>
      <c r="R45" s="126" t="s">
        <v>297</v>
      </c>
      <c r="S45" s="98" t="s">
        <v>20</v>
      </c>
      <c r="T45" s="144"/>
      <c r="U45" s="104">
        <v>22100</v>
      </c>
      <c r="V45" s="126" t="s">
        <v>299</v>
      </c>
      <c r="X45" s="86"/>
    </row>
    <row r="46" spans="1:24" s="9" customFormat="1" ht="11.25" customHeight="1" x14ac:dyDescent="0.2">
      <c r="A46" s="17" t="s">
        <v>48</v>
      </c>
      <c r="B46" s="11"/>
      <c r="C46" s="41">
        <v>226</v>
      </c>
      <c r="D46" s="11"/>
      <c r="E46" s="108">
        <v>73600</v>
      </c>
      <c r="F46" s="108"/>
      <c r="G46" s="108">
        <v>3350</v>
      </c>
      <c r="H46" s="108"/>
      <c r="I46" s="107">
        <v>77000</v>
      </c>
      <c r="J46" s="134"/>
      <c r="K46" s="108">
        <v>9410</v>
      </c>
      <c r="L46" s="110"/>
      <c r="M46" s="111">
        <v>66</v>
      </c>
      <c r="N46" s="108"/>
      <c r="O46" s="107">
        <v>9480</v>
      </c>
      <c r="P46" s="109"/>
      <c r="Q46" s="107">
        <v>83000</v>
      </c>
      <c r="R46" s="146"/>
      <c r="S46" s="107">
        <v>3420</v>
      </c>
      <c r="T46" s="146"/>
      <c r="U46" s="107">
        <v>86400</v>
      </c>
      <c r="V46" s="139"/>
      <c r="X46" s="86"/>
    </row>
    <row r="47" spans="1:24" s="9" customFormat="1" ht="11.25" customHeight="1" x14ac:dyDescent="0.2">
      <c r="A47" s="17" t="s">
        <v>49</v>
      </c>
      <c r="B47" s="11"/>
      <c r="C47" s="11">
        <v>221</v>
      </c>
      <c r="D47" s="11"/>
      <c r="E47" s="108">
        <v>53500</v>
      </c>
      <c r="F47" s="108"/>
      <c r="G47" s="108">
        <v>3330</v>
      </c>
      <c r="H47" s="108"/>
      <c r="I47" s="107">
        <v>56900</v>
      </c>
      <c r="J47" s="134"/>
      <c r="K47" s="98">
        <v>8440</v>
      </c>
      <c r="L47" s="112"/>
      <c r="M47" s="98">
        <v>72</v>
      </c>
      <c r="N47" s="99"/>
      <c r="O47" s="98">
        <v>8510</v>
      </c>
      <c r="P47" s="109"/>
      <c r="Q47" s="104">
        <v>62000</v>
      </c>
      <c r="R47" s="126"/>
      <c r="S47" s="107">
        <v>3400</v>
      </c>
      <c r="T47" s="126"/>
      <c r="U47" s="107">
        <v>65400</v>
      </c>
      <c r="V47" s="126"/>
      <c r="X47" s="86"/>
    </row>
    <row r="48" spans="1:24" s="9" customFormat="1" ht="11.25" customHeight="1" x14ac:dyDescent="0.2">
      <c r="A48" s="29" t="s">
        <v>50</v>
      </c>
      <c r="B48" s="12"/>
      <c r="C48" s="51">
        <v>327</v>
      </c>
      <c r="D48" s="11"/>
      <c r="E48" s="108">
        <v>43200</v>
      </c>
      <c r="F48" s="108"/>
      <c r="G48" s="108">
        <v>2340</v>
      </c>
      <c r="H48" s="108"/>
      <c r="I48" s="107">
        <v>45500</v>
      </c>
      <c r="J48" s="134"/>
      <c r="K48" s="108">
        <v>5620</v>
      </c>
      <c r="L48" s="110"/>
      <c r="M48" s="108">
        <v>36</v>
      </c>
      <c r="N48" s="108"/>
      <c r="O48" s="107">
        <v>5650</v>
      </c>
      <c r="P48" s="109"/>
      <c r="Q48" s="107">
        <v>48800</v>
      </c>
      <c r="R48" s="146"/>
      <c r="S48" s="107">
        <v>2380</v>
      </c>
      <c r="T48" s="134"/>
      <c r="U48" s="107">
        <v>51200</v>
      </c>
      <c r="V48" s="140"/>
      <c r="X48" s="86"/>
    </row>
    <row r="49" spans="1:24" s="9" customFormat="1" ht="12" customHeight="1" x14ac:dyDescent="0.2">
      <c r="A49" s="282" t="s">
        <v>51</v>
      </c>
      <c r="B49" s="52"/>
      <c r="C49" s="41">
        <v>242</v>
      </c>
      <c r="D49" s="20"/>
      <c r="E49" s="108">
        <v>25700</v>
      </c>
      <c r="F49" s="108"/>
      <c r="G49" s="108">
        <v>1620</v>
      </c>
      <c r="H49" s="108"/>
      <c r="I49" s="107">
        <v>27300</v>
      </c>
      <c r="J49" s="134"/>
      <c r="K49" s="108">
        <v>2850</v>
      </c>
      <c r="L49" s="110"/>
      <c r="M49" s="98" t="s">
        <v>20</v>
      </c>
      <c r="N49" s="108"/>
      <c r="O49" s="107">
        <v>2850</v>
      </c>
      <c r="P49" s="126" t="s">
        <v>302</v>
      </c>
      <c r="Q49" s="107">
        <v>28600</v>
      </c>
      <c r="R49" s="146"/>
      <c r="S49" s="108">
        <v>1620</v>
      </c>
      <c r="T49" s="126" t="s">
        <v>297</v>
      </c>
      <c r="U49" s="107">
        <v>30200</v>
      </c>
      <c r="V49" s="126"/>
      <c r="X49" s="86"/>
    </row>
    <row r="50" spans="1:24" s="9" customFormat="1" ht="11.25" customHeight="1" x14ac:dyDescent="0.2">
      <c r="A50" s="311" t="s">
        <v>384</v>
      </c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X50" s="86"/>
    </row>
    <row r="51" spans="1:24" s="9" customFormat="1" ht="11.25" customHeight="1" x14ac:dyDescent="0.2">
      <c r="A51" s="312" t="s">
        <v>385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X51" s="86"/>
    </row>
    <row r="52" spans="1:24" s="9" customFormat="1" ht="11.25" customHeight="1" x14ac:dyDescent="0.2">
      <c r="A52" s="312" t="s">
        <v>265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X52" s="86"/>
    </row>
    <row r="53" spans="1:24" s="9" customFormat="1" ht="12.6" customHeight="1" x14ac:dyDescent="0.2">
      <c r="A53" s="314"/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X53" s="86"/>
    </row>
    <row r="54" spans="1:24" s="9" customFormat="1" ht="11.25" customHeight="1" x14ac:dyDescent="0.2">
      <c r="A54" s="11"/>
      <c r="B54" s="11"/>
      <c r="C54" s="12"/>
      <c r="D54" s="11"/>
      <c r="E54" s="315" t="s">
        <v>186</v>
      </c>
      <c r="F54" s="315"/>
      <c r="G54" s="315"/>
      <c r="H54" s="315"/>
      <c r="I54" s="315"/>
      <c r="J54" s="12"/>
      <c r="K54" s="316" t="s">
        <v>213</v>
      </c>
      <c r="L54" s="315"/>
      <c r="M54" s="315"/>
      <c r="N54" s="315"/>
      <c r="O54" s="315"/>
      <c r="P54" s="11"/>
      <c r="Q54" s="315" t="s">
        <v>2</v>
      </c>
      <c r="R54" s="315"/>
      <c r="S54" s="315"/>
      <c r="T54" s="315"/>
      <c r="U54" s="315"/>
      <c r="V54" s="315"/>
    </row>
    <row r="55" spans="1:24" s="9" customFormat="1" ht="12.6" customHeight="1" x14ac:dyDescent="0.2">
      <c r="A55" s="11"/>
      <c r="B55" s="11"/>
      <c r="C55" s="12" t="s">
        <v>12</v>
      </c>
      <c r="D55" s="11"/>
      <c r="E55" s="13" t="s">
        <v>4</v>
      </c>
      <c r="F55" s="13"/>
      <c r="G55" s="88" t="s">
        <v>214</v>
      </c>
      <c r="H55" s="13"/>
      <c r="I55" s="13" t="s">
        <v>5</v>
      </c>
      <c r="J55" s="12"/>
      <c r="K55" s="13" t="s">
        <v>4</v>
      </c>
      <c r="L55" s="13"/>
      <c r="M55" s="88" t="s">
        <v>214</v>
      </c>
      <c r="N55" s="13"/>
      <c r="O55" s="13" t="s">
        <v>5</v>
      </c>
      <c r="P55" s="11"/>
      <c r="Q55" s="13" t="s">
        <v>4</v>
      </c>
      <c r="R55" s="13"/>
      <c r="S55" s="88" t="s">
        <v>214</v>
      </c>
      <c r="T55" s="13"/>
      <c r="U55" s="13" t="s">
        <v>5</v>
      </c>
      <c r="V55" s="13"/>
    </row>
    <row r="56" spans="1:24" s="9" customFormat="1" ht="11.25" customHeight="1" x14ac:dyDescent="0.2">
      <c r="B56" s="11"/>
      <c r="C56" s="12" t="s">
        <v>147</v>
      </c>
      <c r="D56" s="11"/>
      <c r="E56" s="12" t="s">
        <v>13</v>
      </c>
      <c r="F56" s="12"/>
      <c r="G56" s="12" t="s">
        <v>13</v>
      </c>
      <c r="H56" s="12"/>
      <c r="I56" s="12" t="s">
        <v>13</v>
      </c>
      <c r="J56" s="12"/>
      <c r="K56" s="12" t="s">
        <v>13</v>
      </c>
      <c r="L56" s="12"/>
      <c r="M56" s="12" t="s">
        <v>13</v>
      </c>
      <c r="N56" s="12"/>
      <c r="O56" s="12" t="s">
        <v>13</v>
      </c>
      <c r="P56" s="11"/>
      <c r="Q56" s="12" t="s">
        <v>13</v>
      </c>
      <c r="R56" s="12"/>
      <c r="S56" s="12" t="s">
        <v>13</v>
      </c>
      <c r="T56" s="12"/>
      <c r="U56" s="12" t="s">
        <v>13</v>
      </c>
      <c r="V56" s="12"/>
    </row>
    <row r="57" spans="1:24" s="9" customFormat="1" ht="11.25" customHeight="1" x14ac:dyDescent="0.2">
      <c r="A57" s="156" t="s">
        <v>143</v>
      </c>
      <c r="B57" s="156"/>
      <c r="C57" s="156" t="s">
        <v>187</v>
      </c>
      <c r="D57" s="14"/>
      <c r="E57" s="156" t="s">
        <v>14</v>
      </c>
      <c r="F57" s="156"/>
      <c r="G57" s="156" t="s">
        <v>14</v>
      </c>
      <c r="H57" s="156"/>
      <c r="I57" s="156" t="s">
        <v>14</v>
      </c>
      <c r="J57" s="156"/>
      <c r="K57" s="156" t="s">
        <v>14</v>
      </c>
      <c r="L57" s="156"/>
      <c r="M57" s="156" t="s">
        <v>14</v>
      </c>
      <c r="N57" s="156"/>
      <c r="O57" s="156" t="s">
        <v>14</v>
      </c>
      <c r="P57" s="15"/>
      <c r="Q57" s="156" t="s">
        <v>14</v>
      </c>
      <c r="R57" s="156"/>
      <c r="S57" s="156" t="s">
        <v>14</v>
      </c>
      <c r="T57" s="156"/>
      <c r="U57" s="156" t="s">
        <v>14</v>
      </c>
      <c r="V57" s="156"/>
    </row>
    <row r="58" spans="1:24" s="9" customFormat="1" ht="11.25" customHeight="1" x14ac:dyDescent="0.2">
      <c r="A58" s="287" t="s">
        <v>399</v>
      </c>
      <c r="B58" s="11"/>
      <c r="C58" s="18"/>
      <c r="D58" s="18"/>
      <c r="E58" s="21"/>
      <c r="F58" s="21"/>
      <c r="G58" s="21"/>
      <c r="H58" s="21"/>
      <c r="I58" s="21"/>
      <c r="J58" s="129"/>
      <c r="K58" s="18"/>
      <c r="L58" s="18"/>
      <c r="M58" s="18"/>
      <c r="N58" s="42"/>
      <c r="O58" s="18"/>
      <c r="P58" s="42"/>
      <c r="Q58" s="18"/>
      <c r="R58" s="129"/>
      <c r="S58" s="18"/>
      <c r="T58" s="129"/>
      <c r="U58" s="18"/>
      <c r="V58" s="129"/>
      <c r="X58" s="286"/>
    </row>
    <row r="59" spans="1:24" s="9" customFormat="1" ht="12" customHeight="1" x14ac:dyDescent="0.2">
      <c r="A59" s="29" t="s">
        <v>52</v>
      </c>
      <c r="B59" s="53"/>
      <c r="C59" s="21">
        <v>121</v>
      </c>
      <c r="D59" s="22"/>
      <c r="E59" s="99">
        <v>42800</v>
      </c>
      <c r="F59" s="99"/>
      <c r="G59" s="99">
        <v>2900</v>
      </c>
      <c r="H59" s="99"/>
      <c r="I59" s="104">
        <v>45700</v>
      </c>
      <c r="J59" s="133"/>
      <c r="K59" s="99">
        <v>15900</v>
      </c>
      <c r="L59" s="112"/>
      <c r="M59" s="99">
        <v>111</v>
      </c>
      <c r="N59" s="99"/>
      <c r="O59" s="104">
        <v>16000</v>
      </c>
      <c r="P59" s="105"/>
      <c r="Q59" s="107">
        <v>58700</v>
      </c>
      <c r="R59" s="147"/>
      <c r="S59" s="107">
        <v>3020</v>
      </c>
      <c r="T59" s="133"/>
      <c r="U59" s="104">
        <v>61700</v>
      </c>
      <c r="V59" s="128"/>
    </row>
    <row r="60" spans="1:24" s="9" customFormat="1" ht="12" customHeight="1" x14ac:dyDescent="0.2">
      <c r="A60" s="17" t="s">
        <v>53</v>
      </c>
      <c r="B60" s="53"/>
      <c r="C60" s="21">
        <v>133</v>
      </c>
      <c r="D60" s="22"/>
      <c r="E60" s="99">
        <v>23500</v>
      </c>
      <c r="F60" s="99"/>
      <c r="G60" s="98">
        <v>294</v>
      </c>
      <c r="H60" s="99"/>
      <c r="I60" s="104">
        <v>23800</v>
      </c>
      <c r="J60" s="126"/>
      <c r="K60" s="99">
        <v>14300</v>
      </c>
      <c r="L60" s="112"/>
      <c r="M60" s="27" t="s">
        <v>18</v>
      </c>
      <c r="N60" s="27"/>
      <c r="O60" s="104">
        <v>14300</v>
      </c>
      <c r="P60" s="105"/>
      <c r="Q60" s="107">
        <v>37800</v>
      </c>
      <c r="R60" s="147"/>
      <c r="S60" s="98">
        <v>294</v>
      </c>
      <c r="T60" s="133"/>
      <c r="U60" s="104">
        <v>38100</v>
      </c>
      <c r="V60" s="126"/>
    </row>
    <row r="61" spans="1:24" s="9" customFormat="1" ht="12" customHeight="1" x14ac:dyDescent="0.2">
      <c r="A61" s="17" t="s">
        <v>54</v>
      </c>
      <c r="B61" s="53"/>
      <c r="C61" s="18">
        <v>176</v>
      </c>
      <c r="D61" s="22"/>
      <c r="E61" s="99">
        <v>10900</v>
      </c>
      <c r="F61" s="99"/>
      <c r="G61" s="99">
        <v>305</v>
      </c>
      <c r="H61" s="99"/>
      <c r="I61" s="104">
        <v>11200</v>
      </c>
      <c r="J61" s="133"/>
      <c r="K61" s="27" t="s">
        <v>18</v>
      </c>
      <c r="L61" s="28"/>
      <c r="M61" s="27" t="s">
        <v>18</v>
      </c>
      <c r="N61" s="27"/>
      <c r="O61" s="27" t="s">
        <v>18</v>
      </c>
      <c r="P61" s="105"/>
      <c r="Q61" s="99">
        <v>10900</v>
      </c>
      <c r="R61" s="145"/>
      <c r="S61" s="99">
        <v>305</v>
      </c>
      <c r="T61" s="145"/>
      <c r="U61" s="104">
        <v>11200</v>
      </c>
      <c r="V61" s="128"/>
    </row>
    <row r="62" spans="1:24" s="9" customFormat="1" ht="11.25" customHeight="1" x14ac:dyDescent="0.2">
      <c r="A62" s="89" t="s">
        <v>55</v>
      </c>
      <c r="B62" s="53"/>
      <c r="C62" s="21">
        <v>73</v>
      </c>
      <c r="D62" s="22"/>
      <c r="E62" s="99">
        <v>28600</v>
      </c>
      <c r="F62" s="99"/>
      <c r="G62" s="99">
        <v>1620</v>
      </c>
      <c r="H62" s="99"/>
      <c r="I62" s="104">
        <v>30200</v>
      </c>
      <c r="J62" s="133"/>
      <c r="K62" s="98" t="s">
        <v>20</v>
      </c>
      <c r="L62" s="112"/>
      <c r="M62" s="98" t="s">
        <v>20</v>
      </c>
      <c r="N62" s="99"/>
      <c r="O62" s="98" t="s">
        <v>20</v>
      </c>
      <c r="P62" s="105"/>
      <c r="Q62" s="99">
        <v>28600</v>
      </c>
      <c r="R62" s="126" t="s">
        <v>297</v>
      </c>
      <c r="S62" s="99">
        <v>1620</v>
      </c>
      <c r="T62" s="126" t="s">
        <v>297</v>
      </c>
      <c r="U62" s="104">
        <v>30200</v>
      </c>
      <c r="V62" s="126" t="s">
        <v>297</v>
      </c>
    </row>
    <row r="63" spans="1:24" s="9" customFormat="1" ht="11.25" customHeight="1" x14ac:dyDescent="0.2">
      <c r="A63" s="17" t="s">
        <v>56</v>
      </c>
      <c r="B63" s="53"/>
      <c r="C63" s="21">
        <v>135</v>
      </c>
      <c r="D63" s="22"/>
      <c r="E63" s="99">
        <v>21500</v>
      </c>
      <c r="F63" s="99"/>
      <c r="G63" s="99">
        <v>929</v>
      </c>
      <c r="H63" s="99"/>
      <c r="I63" s="104">
        <v>22400</v>
      </c>
      <c r="J63" s="133"/>
      <c r="K63" s="27" t="s">
        <v>18</v>
      </c>
      <c r="L63" s="28"/>
      <c r="M63" s="27" t="s">
        <v>18</v>
      </c>
      <c r="N63" s="27"/>
      <c r="O63" s="27" t="s">
        <v>18</v>
      </c>
      <c r="P63" s="105"/>
      <c r="Q63" s="99">
        <v>21500</v>
      </c>
      <c r="R63" s="145"/>
      <c r="S63" s="99">
        <v>929</v>
      </c>
      <c r="T63" s="145"/>
      <c r="U63" s="104">
        <v>22400</v>
      </c>
      <c r="V63" s="128"/>
    </row>
    <row r="64" spans="1:24" s="9" customFormat="1" ht="11.25" customHeight="1" x14ac:dyDescent="0.2">
      <c r="A64" s="17" t="s">
        <v>57</v>
      </c>
      <c r="B64" s="53"/>
      <c r="C64" s="18">
        <v>408</v>
      </c>
      <c r="D64" s="22"/>
      <c r="E64" s="99">
        <v>96900</v>
      </c>
      <c r="F64" s="99"/>
      <c r="G64" s="98" t="s">
        <v>20</v>
      </c>
      <c r="H64" s="98"/>
      <c r="I64" s="104">
        <v>96900</v>
      </c>
      <c r="J64" s="126">
        <v>10</v>
      </c>
      <c r="K64" s="98" t="s">
        <v>20</v>
      </c>
      <c r="L64" s="112"/>
      <c r="M64" s="98" t="s">
        <v>20</v>
      </c>
      <c r="N64" s="27"/>
      <c r="O64" s="98" t="s">
        <v>20</v>
      </c>
      <c r="P64" s="105"/>
      <c r="Q64" s="99">
        <v>96900</v>
      </c>
      <c r="R64" s="126" t="s">
        <v>297</v>
      </c>
      <c r="S64" s="98" t="s">
        <v>20</v>
      </c>
      <c r="T64" s="147"/>
      <c r="U64" s="104">
        <v>96900</v>
      </c>
      <c r="V64" s="126" t="s">
        <v>299</v>
      </c>
    </row>
    <row r="65" spans="1:22" s="63" customFormat="1" ht="12" customHeight="1" x14ac:dyDescent="0.2">
      <c r="A65" s="17" t="s">
        <v>58</v>
      </c>
      <c r="B65" s="53"/>
      <c r="C65" s="21">
        <v>626</v>
      </c>
      <c r="D65" s="22"/>
      <c r="E65" s="99">
        <v>189000</v>
      </c>
      <c r="F65" s="99"/>
      <c r="G65" s="98" t="s">
        <v>20</v>
      </c>
      <c r="H65" s="99"/>
      <c r="I65" s="104">
        <v>189000</v>
      </c>
      <c r="J65" s="126">
        <v>10</v>
      </c>
      <c r="K65" s="27" t="s">
        <v>18</v>
      </c>
      <c r="L65" s="28"/>
      <c r="M65" s="27" t="s">
        <v>18</v>
      </c>
      <c r="N65" s="27"/>
      <c r="O65" s="27" t="s">
        <v>18</v>
      </c>
      <c r="P65" s="105"/>
      <c r="Q65" s="99">
        <v>189000</v>
      </c>
      <c r="R65" s="145"/>
      <c r="S65" s="98" t="s">
        <v>20</v>
      </c>
      <c r="T65" s="145"/>
      <c r="U65" s="104">
        <v>189000</v>
      </c>
      <c r="V65" s="138">
        <v>10</v>
      </c>
    </row>
    <row r="66" spans="1:22" s="9" customFormat="1" ht="11.25" customHeight="1" x14ac:dyDescent="0.2">
      <c r="A66" s="17" t="s">
        <v>59</v>
      </c>
      <c r="B66" s="52"/>
      <c r="C66" s="41">
        <v>80</v>
      </c>
      <c r="D66" s="20"/>
      <c r="E66" s="108">
        <v>13000</v>
      </c>
      <c r="F66" s="108"/>
      <c r="G66" s="108">
        <v>528</v>
      </c>
      <c r="H66" s="108"/>
      <c r="I66" s="107">
        <v>13500</v>
      </c>
      <c r="J66" s="134"/>
      <c r="K66" s="27" t="s">
        <v>18</v>
      </c>
      <c r="L66" s="28"/>
      <c r="M66" s="27" t="s">
        <v>18</v>
      </c>
      <c r="N66" s="27"/>
      <c r="O66" s="27" t="s">
        <v>18</v>
      </c>
      <c r="P66" s="109"/>
      <c r="Q66" s="108">
        <v>13000</v>
      </c>
      <c r="R66" s="148"/>
      <c r="S66" s="108">
        <v>528</v>
      </c>
      <c r="T66" s="148"/>
      <c r="U66" s="107">
        <v>13500</v>
      </c>
      <c r="V66" s="126"/>
    </row>
    <row r="67" spans="1:22" s="9" customFormat="1" ht="11.25" customHeight="1" x14ac:dyDescent="0.2">
      <c r="A67" s="17" t="s">
        <v>60</v>
      </c>
      <c r="B67" s="18"/>
      <c r="C67" s="18">
        <v>321</v>
      </c>
      <c r="D67" s="18"/>
      <c r="E67" s="99">
        <v>72100</v>
      </c>
      <c r="F67" s="99"/>
      <c r="G67" s="99">
        <v>5440</v>
      </c>
      <c r="H67" s="99"/>
      <c r="I67" s="104">
        <v>77500</v>
      </c>
      <c r="J67" s="133"/>
      <c r="K67" s="98">
        <v>19400</v>
      </c>
      <c r="L67" s="112"/>
      <c r="M67" s="98" t="s">
        <v>20</v>
      </c>
      <c r="N67" s="99"/>
      <c r="O67" s="104">
        <v>19400</v>
      </c>
      <c r="P67" s="126" t="s">
        <v>302</v>
      </c>
      <c r="Q67" s="107">
        <v>91500</v>
      </c>
      <c r="R67" s="126"/>
      <c r="S67" s="107">
        <v>5440</v>
      </c>
      <c r="T67" s="126" t="s">
        <v>297</v>
      </c>
      <c r="U67" s="104">
        <v>96900</v>
      </c>
      <c r="V67" s="126"/>
    </row>
    <row r="68" spans="1:22" s="9" customFormat="1" ht="11.25" customHeight="1" x14ac:dyDescent="0.2">
      <c r="A68" s="29" t="s">
        <v>61</v>
      </c>
      <c r="B68" s="18"/>
      <c r="C68" s="18">
        <v>253</v>
      </c>
      <c r="D68" s="18"/>
      <c r="E68" s="99">
        <v>27000</v>
      </c>
      <c r="F68" s="99"/>
      <c r="G68" s="98" t="s">
        <v>20</v>
      </c>
      <c r="H68" s="98"/>
      <c r="I68" s="104">
        <v>27000</v>
      </c>
      <c r="J68" s="126">
        <v>10</v>
      </c>
      <c r="K68" s="98" t="s">
        <v>20</v>
      </c>
      <c r="L68" s="112"/>
      <c r="M68" s="98" t="s">
        <v>20</v>
      </c>
      <c r="N68" s="99"/>
      <c r="O68" s="98" t="s">
        <v>20</v>
      </c>
      <c r="P68" s="40"/>
      <c r="Q68" s="107">
        <v>27000</v>
      </c>
      <c r="R68" s="126" t="s">
        <v>297</v>
      </c>
      <c r="S68" s="98" t="s">
        <v>20</v>
      </c>
      <c r="T68" s="126"/>
      <c r="U68" s="104">
        <v>27000</v>
      </c>
      <c r="V68" s="126" t="s">
        <v>299</v>
      </c>
    </row>
    <row r="69" spans="1:22" s="9" customFormat="1" ht="11.25" customHeight="1" x14ac:dyDescent="0.2">
      <c r="A69" s="29" t="s">
        <v>62</v>
      </c>
      <c r="B69" s="18"/>
      <c r="C69" s="18">
        <v>186</v>
      </c>
      <c r="D69" s="18"/>
      <c r="E69" s="99">
        <v>16300</v>
      </c>
      <c r="F69" s="99"/>
      <c r="G69" s="99">
        <v>356</v>
      </c>
      <c r="H69" s="99"/>
      <c r="I69" s="104">
        <v>16700</v>
      </c>
      <c r="J69" s="133"/>
      <c r="K69" s="98" t="s">
        <v>20</v>
      </c>
      <c r="L69" s="99"/>
      <c r="M69" s="98" t="s">
        <v>20</v>
      </c>
      <c r="N69" s="27"/>
      <c r="O69" s="98" t="s">
        <v>20</v>
      </c>
      <c r="P69" s="126"/>
      <c r="Q69" s="107">
        <v>16300</v>
      </c>
      <c r="R69" s="126" t="s">
        <v>297</v>
      </c>
      <c r="S69" s="107">
        <v>356</v>
      </c>
      <c r="T69" s="126" t="s">
        <v>297</v>
      </c>
      <c r="U69" s="104">
        <v>16700</v>
      </c>
      <c r="V69" s="126" t="s">
        <v>297</v>
      </c>
    </row>
    <row r="70" spans="1:22" s="9" customFormat="1" ht="12" customHeight="1" x14ac:dyDescent="0.2">
      <c r="A70" s="29" t="s">
        <v>63</v>
      </c>
      <c r="B70" s="18"/>
      <c r="C70" s="18">
        <v>807</v>
      </c>
      <c r="D70" s="18"/>
      <c r="E70" s="99">
        <v>699000</v>
      </c>
      <c r="F70" s="99"/>
      <c r="G70" s="98">
        <v>454000</v>
      </c>
      <c r="H70" s="99"/>
      <c r="I70" s="104">
        <v>1150000</v>
      </c>
      <c r="J70" s="126"/>
      <c r="K70" s="98">
        <v>3110</v>
      </c>
      <c r="L70" s="112"/>
      <c r="M70" s="98">
        <v>794</v>
      </c>
      <c r="N70" s="99"/>
      <c r="O70" s="104">
        <v>3910</v>
      </c>
      <c r="P70" s="54"/>
      <c r="Q70" s="107">
        <v>702000</v>
      </c>
      <c r="R70" s="126"/>
      <c r="S70" s="98">
        <v>455000</v>
      </c>
      <c r="T70" s="126"/>
      <c r="U70" s="104">
        <v>1160000</v>
      </c>
      <c r="V70" s="126"/>
    </row>
    <row r="71" spans="1:22" s="9" customFormat="1" ht="11.25" customHeight="1" x14ac:dyDescent="0.2">
      <c r="A71" s="29" t="s">
        <v>64</v>
      </c>
      <c r="B71" s="18"/>
      <c r="C71" s="18">
        <v>125</v>
      </c>
      <c r="D71" s="18"/>
      <c r="E71" s="99">
        <v>10500</v>
      </c>
      <c r="F71" s="99"/>
      <c r="G71" s="99">
        <v>346</v>
      </c>
      <c r="H71" s="99"/>
      <c r="I71" s="104">
        <v>10800</v>
      </c>
      <c r="J71" s="133"/>
      <c r="K71" s="27" t="s">
        <v>18</v>
      </c>
      <c r="L71" s="28"/>
      <c r="M71" s="27" t="s">
        <v>18</v>
      </c>
      <c r="N71" s="27"/>
      <c r="O71" s="27" t="s">
        <v>18</v>
      </c>
      <c r="P71" s="105"/>
      <c r="Q71" s="99">
        <v>10500</v>
      </c>
      <c r="R71" s="145"/>
      <c r="S71" s="99">
        <v>346</v>
      </c>
      <c r="T71" s="145"/>
      <c r="U71" s="104">
        <v>10800</v>
      </c>
      <c r="V71" s="128"/>
    </row>
    <row r="72" spans="1:22" s="9" customFormat="1" ht="11.25" customHeight="1" x14ac:dyDescent="0.2">
      <c r="A72" s="29" t="s">
        <v>65</v>
      </c>
      <c r="B72" s="18"/>
      <c r="C72" s="18">
        <v>76</v>
      </c>
      <c r="D72" s="18"/>
      <c r="E72" s="99">
        <v>29900</v>
      </c>
      <c r="F72" s="99"/>
      <c r="G72" s="99">
        <v>1350</v>
      </c>
      <c r="H72" s="99"/>
      <c r="I72" s="104">
        <v>31200</v>
      </c>
      <c r="J72" s="133"/>
      <c r="K72" s="27" t="s">
        <v>18</v>
      </c>
      <c r="L72" s="28"/>
      <c r="M72" s="27" t="s">
        <v>18</v>
      </c>
      <c r="N72" s="27"/>
      <c r="O72" s="27" t="s">
        <v>18</v>
      </c>
      <c r="P72" s="105"/>
      <c r="Q72" s="99">
        <v>29900</v>
      </c>
      <c r="R72" s="145"/>
      <c r="S72" s="99">
        <v>1350</v>
      </c>
      <c r="T72" s="145"/>
      <c r="U72" s="104">
        <v>31200</v>
      </c>
      <c r="V72" s="128"/>
    </row>
    <row r="73" spans="1:22" s="9" customFormat="1" ht="11.25" customHeight="1" x14ac:dyDescent="0.2">
      <c r="A73" s="55" t="s">
        <v>66</v>
      </c>
      <c r="B73" s="56"/>
      <c r="C73" s="56">
        <v>405</v>
      </c>
      <c r="D73" s="56"/>
      <c r="E73" s="113">
        <v>47700</v>
      </c>
      <c r="F73" s="113"/>
      <c r="G73" s="113">
        <v>420</v>
      </c>
      <c r="H73" s="113"/>
      <c r="I73" s="114">
        <v>48100</v>
      </c>
      <c r="J73" s="135"/>
      <c r="K73" s="98" t="s">
        <v>20</v>
      </c>
      <c r="L73" s="105"/>
      <c r="M73" s="98" t="s">
        <v>20</v>
      </c>
      <c r="N73" s="27"/>
      <c r="O73" s="98" t="s">
        <v>20</v>
      </c>
      <c r="P73" s="115"/>
      <c r="Q73" s="113">
        <v>47700</v>
      </c>
      <c r="R73" s="126" t="s">
        <v>297</v>
      </c>
      <c r="S73" s="113">
        <v>420</v>
      </c>
      <c r="T73" s="126" t="s">
        <v>297</v>
      </c>
      <c r="U73" s="114">
        <v>48100</v>
      </c>
      <c r="V73" s="126" t="s">
        <v>297</v>
      </c>
    </row>
    <row r="74" spans="1:22" s="9" customFormat="1" ht="11.25" customHeight="1" x14ac:dyDescent="0.2">
      <c r="A74" s="29" t="s">
        <v>67</v>
      </c>
      <c r="B74" s="18"/>
      <c r="C74" s="18">
        <v>519</v>
      </c>
      <c r="D74" s="18"/>
      <c r="E74" s="99">
        <v>63500</v>
      </c>
      <c r="F74" s="99"/>
      <c r="G74" s="99">
        <v>3510</v>
      </c>
      <c r="H74" s="99"/>
      <c r="I74" s="104">
        <v>67000</v>
      </c>
      <c r="J74" s="133"/>
      <c r="K74" s="99">
        <v>7470</v>
      </c>
      <c r="L74" s="112"/>
      <c r="M74" s="98">
        <v>3</v>
      </c>
      <c r="N74" s="27"/>
      <c r="O74" s="104">
        <v>7480</v>
      </c>
      <c r="P74" s="40"/>
      <c r="Q74" s="107">
        <v>70900</v>
      </c>
      <c r="R74" s="147"/>
      <c r="S74" s="99">
        <v>3510</v>
      </c>
      <c r="T74" s="126"/>
      <c r="U74" s="104">
        <v>74400</v>
      </c>
      <c r="V74" s="126"/>
    </row>
    <row r="75" spans="1:22" s="9" customFormat="1" ht="11.25" customHeight="1" x14ac:dyDescent="0.2">
      <c r="A75" s="29" t="s">
        <v>68</v>
      </c>
      <c r="B75" s="18"/>
      <c r="C75" s="18">
        <v>236</v>
      </c>
      <c r="D75" s="18"/>
      <c r="E75" s="99">
        <v>66200</v>
      </c>
      <c r="F75" s="99"/>
      <c r="G75" s="99">
        <v>7560</v>
      </c>
      <c r="H75" s="99"/>
      <c r="I75" s="104">
        <v>73800</v>
      </c>
      <c r="J75" s="133"/>
      <c r="K75" s="27" t="s">
        <v>18</v>
      </c>
      <c r="L75" s="28"/>
      <c r="M75" s="27" t="s">
        <v>18</v>
      </c>
      <c r="N75" s="27"/>
      <c r="O75" s="27" t="s">
        <v>18</v>
      </c>
      <c r="P75" s="105"/>
      <c r="Q75" s="99">
        <v>66200</v>
      </c>
      <c r="R75" s="145"/>
      <c r="S75" s="99">
        <v>7560</v>
      </c>
      <c r="T75" s="145"/>
      <c r="U75" s="104">
        <v>73800</v>
      </c>
      <c r="V75" s="128"/>
    </row>
    <row r="76" spans="1:22" s="9" customFormat="1" ht="11.25" customHeight="1" x14ac:dyDescent="0.2">
      <c r="A76" s="29" t="s">
        <v>69</v>
      </c>
      <c r="B76" s="18"/>
      <c r="C76" s="18">
        <v>237</v>
      </c>
      <c r="D76" s="18"/>
      <c r="E76" s="99">
        <v>21000</v>
      </c>
      <c r="F76" s="99"/>
      <c r="G76" s="98">
        <v>125</v>
      </c>
      <c r="H76" s="98"/>
      <c r="I76" s="104">
        <v>21100</v>
      </c>
      <c r="J76" s="126"/>
      <c r="K76" s="27" t="s">
        <v>18</v>
      </c>
      <c r="L76" s="28"/>
      <c r="M76" s="27" t="s">
        <v>18</v>
      </c>
      <c r="N76" s="27"/>
      <c r="O76" s="27" t="s">
        <v>18</v>
      </c>
      <c r="P76" s="105"/>
      <c r="Q76" s="99">
        <v>21000</v>
      </c>
      <c r="R76" s="145"/>
      <c r="S76" s="98">
        <v>125</v>
      </c>
      <c r="T76" s="144"/>
      <c r="U76" s="104">
        <v>21100</v>
      </c>
      <c r="V76" s="126"/>
    </row>
    <row r="77" spans="1:22" s="9" customFormat="1" ht="12" customHeight="1" x14ac:dyDescent="0.2">
      <c r="A77" s="29" t="s">
        <v>70</v>
      </c>
      <c r="B77" s="18"/>
      <c r="C77" s="18">
        <v>349</v>
      </c>
      <c r="D77" s="18"/>
      <c r="E77" s="99">
        <v>74600</v>
      </c>
      <c r="F77" s="99"/>
      <c r="G77" s="99">
        <v>3700</v>
      </c>
      <c r="H77" s="99"/>
      <c r="I77" s="104">
        <v>78300</v>
      </c>
      <c r="J77" s="133"/>
      <c r="K77" s="98">
        <v>11200</v>
      </c>
      <c r="L77" s="112"/>
      <c r="M77" s="98">
        <v>48</v>
      </c>
      <c r="N77" s="99"/>
      <c r="O77" s="104">
        <v>11300</v>
      </c>
      <c r="P77" s="40"/>
      <c r="Q77" s="107">
        <v>85800</v>
      </c>
      <c r="R77" s="126"/>
      <c r="S77" s="107">
        <v>3750</v>
      </c>
      <c r="T77" s="126"/>
      <c r="U77" s="104">
        <v>89500</v>
      </c>
      <c r="V77" s="126"/>
    </row>
    <row r="78" spans="1:22" s="9" customFormat="1" ht="12" customHeight="1" x14ac:dyDescent="0.2">
      <c r="A78" s="29" t="s">
        <v>71</v>
      </c>
      <c r="B78" s="18"/>
      <c r="C78" s="18">
        <v>189</v>
      </c>
      <c r="D78" s="18"/>
      <c r="E78" s="99">
        <v>53100</v>
      </c>
      <c r="F78" s="99"/>
      <c r="G78" s="99">
        <v>3720</v>
      </c>
      <c r="H78" s="99"/>
      <c r="I78" s="104">
        <v>56800</v>
      </c>
      <c r="J78" s="133"/>
      <c r="K78" s="98" t="s">
        <v>20</v>
      </c>
      <c r="L78" s="112"/>
      <c r="M78" s="98" t="s">
        <v>20</v>
      </c>
      <c r="N78" s="99"/>
      <c r="O78" s="98" t="s">
        <v>20</v>
      </c>
      <c r="P78" s="105"/>
      <c r="Q78" s="99">
        <v>53100</v>
      </c>
      <c r="R78" s="126" t="s">
        <v>297</v>
      </c>
      <c r="S78" s="99">
        <v>3720</v>
      </c>
      <c r="T78" s="126" t="s">
        <v>297</v>
      </c>
      <c r="U78" s="104">
        <v>56800</v>
      </c>
      <c r="V78" s="126" t="s">
        <v>297</v>
      </c>
    </row>
    <row r="79" spans="1:22" s="9" customFormat="1" ht="11.25" customHeight="1" x14ac:dyDescent="0.2">
      <c r="A79" s="29" t="s">
        <v>72</v>
      </c>
      <c r="B79" s="18"/>
      <c r="C79" s="18">
        <v>308</v>
      </c>
      <c r="D79" s="18"/>
      <c r="E79" s="99">
        <v>27700</v>
      </c>
      <c r="F79" s="99"/>
      <c r="G79" s="99">
        <v>1320</v>
      </c>
      <c r="H79" s="99"/>
      <c r="I79" s="104">
        <v>29100</v>
      </c>
      <c r="J79" s="133"/>
      <c r="K79" s="27" t="s">
        <v>18</v>
      </c>
      <c r="L79" s="28"/>
      <c r="M79" s="27" t="s">
        <v>18</v>
      </c>
      <c r="N79" s="27"/>
      <c r="O79" s="27" t="s">
        <v>18</v>
      </c>
      <c r="P79" s="105"/>
      <c r="Q79" s="99">
        <v>27700</v>
      </c>
      <c r="R79" s="145"/>
      <c r="S79" s="99">
        <v>1320</v>
      </c>
      <c r="T79" s="145"/>
      <c r="U79" s="104">
        <v>29100</v>
      </c>
      <c r="V79" s="128"/>
    </row>
    <row r="80" spans="1:22" s="9" customFormat="1" ht="11.25" customHeight="1" x14ac:dyDescent="0.2">
      <c r="A80" s="29" t="s">
        <v>73</v>
      </c>
      <c r="B80" s="18"/>
      <c r="C80" s="18">
        <v>350</v>
      </c>
      <c r="D80" s="18"/>
      <c r="E80" s="99">
        <v>76600</v>
      </c>
      <c r="F80" s="99"/>
      <c r="G80" s="99">
        <v>5500</v>
      </c>
      <c r="H80" s="99"/>
      <c r="I80" s="104">
        <v>82100</v>
      </c>
      <c r="J80" s="133"/>
      <c r="K80" s="99">
        <v>13100</v>
      </c>
      <c r="L80" s="112"/>
      <c r="M80" s="116">
        <v>92</v>
      </c>
      <c r="N80" s="106"/>
      <c r="O80" s="104">
        <v>13200</v>
      </c>
      <c r="P80" s="105"/>
      <c r="Q80" s="107">
        <v>89700</v>
      </c>
      <c r="R80" s="147"/>
      <c r="S80" s="107">
        <v>5590</v>
      </c>
      <c r="T80" s="147"/>
      <c r="U80" s="104">
        <v>95300</v>
      </c>
      <c r="V80" s="128"/>
    </row>
    <row r="81" spans="1:22" s="9" customFormat="1" ht="12.6" customHeight="1" x14ac:dyDescent="0.2">
      <c r="A81" s="29" t="s">
        <v>74</v>
      </c>
      <c r="B81" s="18"/>
      <c r="C81" s="18">
        <v>24</v>
      </c>
      <c r="D81" s="18"/>
      <c r="E81" s="99">
        <v>4710</v>
      </c>
      <c r="F81" s="99"/>
      <c r="G81" s="99">
        <v>157</v>
      </c>
      <c r="H81" s="99"/>
      <c r="I81" s="104">
        <v>4870</v>
      </c>
      <c r="J81" s="133"/>
      <c r="K81" s="27" t="s">
        <v>18</v>
      </c>
      <c r="L81" s="28"/>
      <c r="M81" s="27" t="s">
        <v>18</v>
      </c>
      <c r="N81" s="27"/>
      <c r="O81" s="27" t="s">
        <v>18</v>
      </c>
      <c r="P81" s="105"/>
      <c r="Q81" s="99">
        <v>4710</v>
      </c>
      <c r="R81" s="145"/>
      <c r="S81" s="99">
        <v>157</v>
      </c>
      <c r="T81" s="145"/>
      <c r="U81" s="104">
        <v>4870</v>
      </c>
      <c r="V81" s="128"/>
    </row>
    <row r="82" spans="1:22" s="9" customFormat="1" ht="11.25" customHeight="1" x14ac:dyDescent="0.2">
      <c r="A82" s="29" t="s">
        <v>75</v>
      </c>
      <c r="B82" s="18"/>
      <c r="C82" s="18">
        <v>118</v>
      </c>
      <c r="D82" s="18"/>
      <c r="E82" s="99">
        <v>29700</v>
      </c>
      <c r="F82" s="99"/>
      <c r="G82" s="99">
        <v>1940</v>
      </c>
      <c r="H82" s="99"/>
      <c r="I82" s="104">
        <v>31700</v>
      </c>
      <c r="J82" s="133"/>
      <c r="K82" s="27" t="s">
        <v>18</v>
      </c>
      <c r="L82" s="28"/>
      <c r="M82" s="27" t="s">
        <v>18</v>
      </c>
      <c r="N82" s="27"/>
      <c r="O82" s="27" t="s">
        <v>18</v>
      </c>
      <c r="P82" s="105"/>
      <c r="Q82" s="99">
        <v>29700</v>
      </c>
      <c r="R82" s="145"/>
      <c r="S82" s="99">
        <v>1940</v>
      </c>
      <c r="T82" s="145"/>
      <c r="U82" s="104">
        <v>31700</v>
      </c>
      <c r="V82" s="141"/>
    </row>
    <row r="83" spans="1:22" s="9" customFormat="1" ht="12" customHeight="1" x14ac:dyDescent="0.2">
      <c r="A83" s="29" t="s">
        <v>76</v>
      </c>
      <c r="B83" s="18"/>
      <c r="C83" s="18">
        <v>227</v>
      </c>
      <c r="D83" s="18"/>
      <c r="E83" s="99">
        <v>22200</v>
      </c>
      <c r="F83" s="99"/>
      <c r="G83" s="98" t="s">
        <v>20</v>
      </c>
      <c r="H83" s="99"/>
      <c r="I83" s="104">
        <v>22200</v>
      </c>
      <c r="J83" s="126">
        <v>10</v>
      </c>
      <c r="K83" s="27" t="s">
        <v>18</v>
      </c>
      <c r="L83" s="28"/>
      <c r="M83" s="27" t="s">
        <v>18</v>
      </c>
      <c r="N83" s="27"/>
      <c r="O83" s="27" t="s">
        <v>18</v>
      </c>
      <c r="P83" s="105"/>
      <c r="Q83" s="99">
        <v>22200</v>
      </c>
      <c r="R83" s="145"/>
      <c r="S83" s="98" t="s">
        <v>20</v>
      </c>
      <c r="T83" s="145"/>
      <c r="U83" s="104">
        <v>22200</v>
      </c>
      <c r="V83" s="126">
        <v>10</v>
      </c>
    </row>
    <row r="84" spans="1:22" s="9" customFormat="1" ht="11.25" customHeight="1" x14ac:dyDescent="0.2">
      <c r="A84" s="29" t="s">
        <v>77</v>
      </c>
      <c r="B84" s="18"/>
      <c r="C84" s="18">
        <v>183</v>
      </c>
      <c r="D84" s="18"/>
      <c r="E84" s="99">
        <v>42900</v>
      </c>
      <c r="F84" s="99"/>
      <c r="G84" s="99">
        <v>3450</v>
      </c>
      <c r="H84" s="99"/>
      <c r="I84" s="104">
        <v>46400</v>
      </c>
      <c r="J84" s="133"/>
      <c r="K84" s="99">
        <v>6330</v>
      </c>
      <c r="L84" s="54"/>
      <c r="M84" s="98">
        <v>20</v>
      </c>
      <c r="N84" s="99"/>
      <c r="O84" s="104">
        <v>6350</v>
      </c>
      <c r="P84" s="40"/>
      <c r="Q84" s="107">
        <v>49300</v>
      </c>
      <c r="R84" s="147"/>
      <c r="S84" s="107">
        <v>3470</v>
      </c>
      <c r="T84" s="126"/>
      <c r="U84" s="104">
        <v>52700</v>
      </c>
      <c r="V84" s="126"/>
    </row>
    <row r="85" spans="1:22" s="9" customFormat="1" ht="12" customHeight="1" x14ac:dyDescent="0.2">
      <c r="A85" s="29" t="s">
        <v>78</v>
      </c>
      <c r="B85" s="18"/>
      <c r="C85" s="18">
        <v>632</v>
      </c>
      <c r="D85" s="18"/>
      <c r="E85" s="99">
        <v>246000</v>
      </c>
      <c r="F85" s="99"/>
      <c r="G85" s="99">
        <v>14300</v>
      </c>
      <c r="H85" s="99"/>
      <c r="I85" s="104">
        <v>260000</v>
      </c>
      <c r="J85" s="133"/>
      <c r="K85" s="99">
        <v>8060</v>
      </c>
      <c r="L85" s="40"/>
      <c r="M85" s="98" t="s">
        <v>20</v>
      </c>
      <c r="N85" s="27"/>
      <c r="O85" s="104">
        <v>8060</v>
      </c>
      <c r="P85" s="126">
        <v>10</v>
      </c>
      <c r="Q85" s="107">
        <v>254000</v>
      </c>
      <c r="R85" s="147"/>
      <c r="S85" s="107">
        <v>14300</v>
      </c>
      <c r="T85" s="126" t="s">
        <v>297</v>
      </c>
      <c r="U85" s="104">
        <v>268000</v>
      </c>
      <c r="V85" s="126"/>
    </row>
    <row r="86" spans="1:22" s="9" customFormat="1" ht="11.25" customHeight="1" x14ac:dyDescent="0.2">
      <c r="A86" s="29" t="s">
        <v>79</v>
      </c>
      <c r="B86" s="18"/>
      <c r="C86" s="18">
        <v>305</v>
      </c>
      <c r="D86" s="18"/>
      <c r="E86" s="99">
        <v>87800</v>
      </c>
      <c r="F86" s="99"/>
      <c r="G86" s="98" t="s">
        <v>20</v>
      </c>
      <c r="H86" s="98"/>
      <c r="I86" s="104">
        <v>87800</v>
      </c>
      <c r="J86" s="126">
        <v>10</v>
      </c>
      <c r="K86" s="98" t="s">
        <v>20</v>
      </c>
      <c r="L86" s="105"/>
      <c r="M86" s="98" t="s">
        <v>20</v>
      </c>
      <c r="N86" s="27"/>
      <c r="O86" s="98" t="s">
        <v>20</v>
      </c>
      <c r="P86" s="40"/>
      <c r="Q86" s="99">
        <v>87800</v>
      </c>
      <c r="R86" s="126" t="s">
        <v>297</v>
      </c>
      <c r="S86" s="98" t="s">
        <v>20</v>
      </c>
      <c r="T86" s="144"/>
      <c r="U86" s="104">
        <v>87800</v>
      </c>
      <c r="V86" s="126" t="s">
        <v>299</v>
      </c>
    </row>
    <row r="87" spans="1:22" s="9" customFormat="1" ht="11.25" customHeight="1" x14ac:dyDescent="0.2">
      <c r="A87" s="29" t="s">
        <v>80</v>
      </c>
      <c r="B87" s="18"/>
      <c r="C87" s="18">
        <v>159</v>
      </c>
      <c r="D87" s="18"/>
      <c r="E87" s="99">
        <v>11300</v>
      </c>
      <c r="F87" s="99"/>
      <c r="G87" s="99">
        <v>565</v>
      </c>
      <c r="H87" s="99"/>
      <c r="I87" s="104">
        <v>11900</v>
      </c>
      <c r="J87" s="133"/>
      <c r="K87" s="27" t="s">
        <v>18</v>
      </c>
      <c r="L87" s="28"/>
      <c r="M87" s="27" t="s">
        <v>18</v>
      </c>
      <c r="N87" s="27"/>
      <c r="O87" s="27" t="s">
        <v>18</v>
      </c>
      <c r="P87" s="105"/>
      <c r="Q87" s="99">
        <v>11300</v>
      </c>
      <c r="R87" s="145"/>
      <c r="S87" s="99">
        <v>565</v>
      </c>
      <c r="T87" s="145"/>
      <c r="U87" s="104">
        <v>11900</v>
      </c>
      <c r="V87" s="126"/>
    </row>
    <row r="88" spans="1:22" s="9" customFormat="1" ht="11.25" customHeight="1" x14ac:dyDescent="0.2">
      <c r="A88" s="29" t="s">
        <v>81</v>
      </c>
      <c r="B88" s="18"/>
      <c r="C88" s="18">
        <v>202</v>
      </c>
      <c r="D88" s="18"/>
      <c r="E88" s="99">
        <v>55600</v>
      </c>
      <c r="F88" s="99"/>
      <c r="G88" s="99">
        <v>3700</v>
      </c>
      <c r="H88" s="99"/>
      <c r="I88" s="104">
        <v>59300</v>
      </c>
      <c r="J88" s="133"/>
      <c r="K88" s="98" t="s">
        <v>20</v>
      </c>
      <c r="L88" s="105"/>
      <c r="M88" s="98" t="s">
        <v>20</v>
      </c>
      <c r="N88" s="27"/>
      <c r="O88" s="98" t="s">
        <v>20</v>
      </c>
      <c r="P88" s="40"/>
      <c r="Q88" s="107">
        <v>55600</v>
      </c>
      <c r="R88" s="126" t="s">
        <v>297</v>
      </c>
      <c r="S88" s="99">
        <v>3700</v>
      </c>
      <c r="T88" s="126" t="s">
        <v>297</v>
      </c>
      <c r="U88" s="104">
        <v>59300</v>
      </c>
      <c r="V88" s="126" t="s">
        <v>297</v>
      </c>
    </row>
    <row r="89" spans="1:22" s="9" customFormat="1" ht="11.25" customHeight="1" x14ac:dyDescent="0.2">
      <c r="A89" s="29" t="s">
        <v>82</v>
      </c>
      <c r="B89" s="18"/>
      <c r="C89" s="18">
        <v>276</v>
      </c>
      <c r="D89" s="18"/>
      <c r="E89" s="99">
        <v>44600</v>
      </c>
      <c r="F89" s="99"/>
      <c r="G89" s="99">
        <v>1030</v>
      </c>
      <c r="H89" s="99"/>
      <c r="I89" s="104">
        <v>45700</v>
      </c>
      <c r="J89" s="133"/>
      <c r="K89" s="98" t="s">
        <v>20</v>
      </c>
      <c r="L89" s="105"/>
      <c r="M89" s="98" t="s">
        <v>20</v>
      </c>
      <c r="N89" s="27"/>
      <c r="O89" s="98" t="s">
        <v>20</v>
      </c>
      <c r="P89" s="105"/>
      <c r="Q89" s="99">
        <v>44600</v>
      </c>
      <c r="R89" s="126" t="s">
        <v>297</v>
      </c>
      <c r="S89" s="99">
        <v>1030</v>
      </c>
      <c r="T89" s="126" t="s">
        <v>297</v>
      </c>
      <c r="U89" s="104">
        <v>45700</v>
      </c>
      <c r="V89" s="126" t="s">
        <v>297</v>
      </c>
    </row>
    <row r="90" spans="1:22" s="9" customFormat="1" ht="11.25" customHeight="1" x14ac:dyDescent="0.2">
      <c r="A90" s="29" t="s">
        <v>83</v>
      </c>
      <c r="B90" s="18"/>
      <c r="C90" s="18">
        <v>36</v>
      </c>
      <c r="D90" s="18"/>
      <c r="E90" s="99">
        <v>11400</v>
      </c>
      <c r="F90" s="99"/>
      <c r="G90" s="99">
        <v>966</v>
      </c>
      <c r="H90" s="99"/>
      <c r="I90" s="104">
        <v>12400</v>
      </c>
      <c r="J90" s="133"/>
      <c r="K90" s="98">
        <v>5450</v>
      </c>
      <c r="L90" s="105"/>
      <c r="M90" s="98">
        <v>34</v>
      </c>
      <c r="N90" s="27"/>
      <c r="O90" s="104">
        <v>5490</v>
      </c>
      <c r="P90" s="40"/>
      <c r="Q90" s="107">
        <v>16800</v>
      </c>
      <c r="R90" s="126"/>
      <c r="S90" s="107">
        <v>999</v>
      </c>
      <c r="T90" s="126"/>
      <c r="U90" s="104">
        <v>17800</v>
      </c>
      <c r="V90" s="126"/>
    </row>
    <row r="91" spans="1:22" s="9" customFormat="1" ht="11.25" customHeight="1" x14ac:dyDescent="0.2">
      <c r="A91" s="29" t="s">
        <v>84</v>
      </c>
      <c r="B91" s="18"/>
      <c r="C91" s="18">
        <v>606</v>
      </c>
      <c r="D91" s="18"/>
      <c r="E91" s="99">
        <v>82200</v>
      </c>
      <c r="F91" s="99"/>
      <c r="G91" s="99">
        <v>1680</v>
      </c>
      <c r="H91" s="99"/>
      <c r="I91" s="104">
        <v>83900</v>
      </c>
      <c r="J91" s="133"/>
      <c r="K91" s="98" t="s">
        <v>20</v>
      </c>
      <c r="L91" s="105"/>
      <c r="M91" s="27" t="s">
        <v>18</v>
      </c>
      <c r="N91" s="27"/>
      <c r="O91" s="98" t="s">
        <v>20</v>
      </c>
      <c r="P91" s="105"/>
      <c r="Q91" s="99">
        <v>82200</v>
      </c>
      <c r="R91" s="126" t="s">
        <v>297</v>
      </c>
      <c r="S91" s="99">
        <v>1680</v>
      </c>
      <c r="T91" s="145"/>
      <c r="U91" s="104">
        <v>83900</v>
      </c>
      <c r="V91" s="126" t="s">
        <v>297</v>
      </c>
    </row>
    <row r="92" spans="1:22" s="9" customFormat="1" ht="11.25" customHeight="1" x14ac:dyDescent="0.2">
      <c r="A92" s="29" t="s">
        <v>85</v>
      </c>
      <c r="B92" s="18"/>
      <c r="C92" s="18">
        <v>493</v>
      </c>
      <c r="D92" s="18"/>
      <c r="E92" s="99">
        <v>28400</v>
      </c>
      <c r="F92" s="99"/>
      <c r="G92" s="99">
        <v>4680</v>
      </c>
      <c r="H92" s="99"/>
      <c r="I92" s="104">
        <v>33100</v>
      </c>
      <c r="J92" s="133"/>
      <c r="K92" s="99">
        <v>10700</v>
      </c>
      <c r="L92" s="112"/>
      <c r="M92" s="27" t="s">
        <v>18</v>
      </c>
      <c r="N92" s="27"/>
      <c r="O92" s="104">
        <v>10700</v>
      </c>
      <c r="P92" s="105"/>
      <c r="Q92" s="107">
        <v>39100</v>
      </c>
      <c r="R92" s="147"/>
      <c r="S92" s="99">
        <v>4680</v>
      </c>
      <c r="T92" s="147"/>
      <c r="U92" s="104">
        <v>43800</v>
      </c>
      <c r="V92" s="128"/>
    </row>
    <row r="93" spans="1:22" s="86" customFormat="1" ht="11.25" customHeight="1" x14ac:dyDescent="0.2">
      <c r="A93" s="89" t="s">
        <v>226</v>
      </c>
      <c r="B93" s="18"/>
      <c r="C93" s="27" t="s">
        <v>18</v>
      </c>
      <c r="D93" s="64"/>
      <c r="E93" s="65">
        <v>3</v>
      </c>
      <c r="F93" s="66"/>
      <c r="G93" s="66">
        <v>365000</v>
      </c>
      <c r="H93" s="66"/>
      <c r="I93" s="21">
        <v>365000</v>
      </c>
      <c r="J93" s="136"/>
      <c r="K93" s="66">
        <v>19800</v>
      </c>
      <c r="L93" s="45"/>
      <c r="M93" s="66">
        <v>2850</v>
      </c>
      <c r="N93" s="43"/>
      <c r="O93" s="21">
        <v>22700</v>
      </c>
      <c r="P93" s="45"/>
      <c r="Q93" s="41">
        <v>19800</v>
      </c>
      <c r="R93" s="136"/>
      <c r="S93" s="41">
        <v>368000</v>
      </c>
      <c r="T93" s="136"/>
      <c r="U93" s="21">
        <v>388000</v>
      </c>
      <c r="V93" s="136"/>
    </row>
    <row r="94" spans="1:22" s="9" customFormat="1" ht="11.25" customHeight="1" x14ac:dyDescent="0.2">
      <c r="A94" s="19" t="s">
        <v>5</v>
      </c>
      <c r="B94" s="29"/>
      <c r="C94" s="67">
        <f>SUM(C34:C93)</f>
        <v>13210</v>
      </c>
      <c r="D94" s="29"/>
      <c r="E94" s="66">
        <v>3470000</v>
      </c>
      <c r="F94" s="66"/>
      <c r="G94" s="66">
        <v>995000</v>
      </c>
      <c r="H94" s="66"/>
      <c r="I94" s="67">
        <v>4470000</v>
      </c>
      <c r="J94" s="45"/>
      <c r="K94" s="66">
        <v>167000</v>
      </c>
      <c r="L94" s="45"/>
      <c r="M94" s="66">
        <v>4150</v>
      </c>
      <c r="N94" s="43"/>
      <c r="O94" s="67">
        <v>171000</v>
      </c>
      <c r="P94" s="45"/>
      <c r="Q94" s="67">
        <v>3640000</v>
      </c>
      <c r="R94" s="45"/>
      <c r="S94" s="67">
        <v>999000</v>
      </c>
      <c r="T94" s="136"/>
      <c r="U94" s="96">
        <v>4640000</v>
      </c>
      <c r="V94" s="31"/>
    </row>
    <row r="95" spans="1:22" s="9" customFormat="1" ht="11.25" customHeight="1" x14ac:dyDescent="0.2">
      <c r="A95" s="311" t="s">
        <v>386</v>
      </c>
      <c r="B95" s="317"/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</row>
    <row r="96" spans="1:22" s="9" customFormat="1" ht="11.25" customHeight="1" x14ac:dyDescent="0.2">
      <c r="A96" s="320" t="s">
        <v>388</v>
      </c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</row>
    <row r="97" spans="1:22" s="9" customFormat="1" ht="11.25" customHeight="1" x14ac:dyDescent="0.2">
      <c r="A97" s="320" t="s">
        <v>188</v>
      </c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</row>
    <row r="98" spans="1:22" s="9" customFormat="1" ht="11.25" customHeight="1" x14ac:dyDescent="0.2">
      <c r="A98" s="320" t="s">
        <v>189</v>
      </c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</row>
    <row r="99" spans="1:22" s="9" customFormat="1" ht="11.25" customHeight="1" x14ac:dyDescent="0.2">
      <c r="A99" s="320" t="s">
        <v>215</v>
      </c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</row>
    <row r="100" spans="1:22" s="9" customFormat="1" ht="11.25" customHeight="1" x14ac:dyDescent="0.2">
      <c r="A100" s="320" t="s">
        <v>216</v>
      </c>
      <c r="B100" s="320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</row>
    <row r="101" spans="1:22" s="9" customFormat="1" ht="11.25" customHeight="1" x14ac:dyDescent="0.2">
      <c r="A101" s="312" t="s">
        <v>385</v>
      </c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</row>
    <row r="102" spans="1:22" s="9" customFormat="1" ht="11.25" customHeight="1" x14ac:dyDescent="0.2">
      <c r="A102" s="312" t="s">
        <v>265</v>
      </c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</row>
    <row r="103" spans="1:22" ht="11.25" customHeight="1" x14ac:dyDescent="0.2">
      <c r="A103" s="314"/>
      <c r="B103" s="314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</row>
    <row r="104" spans="1:22" ht="11.25" customHeight="1" x14ac:dyDescent="0.2">
      <c r="A104" s="320" t="s">
        <v>218</v>
      </c>
      <c r="B104" s="320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</row>
    <row r="105" spans="1:22" ht="11.25" customHeight="1" x14ac:dyDescent="0.2">
      <c r="A105" s="318" t="s">
        <v>217</v>
      </c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</row>
    <row r="106" spans="1:22" ht="11.25" customHeight="1" x14ac:dyDescent="0.2">
      <c r="A106" s="318" t="s">
        <v>246</v>
      </c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</row>
    <row r="107" spans="1:22" ht="11.25" customHeight="1" x14ac:dyDescent="0.2">
      <c r="A107" s="320" t="s">
        <v>301</v>
      </c>
      <c r="B107" s="320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</row>
    <row r="108" spans="1:22" ht="11.25" customHeight="1" x14ac:dyDescent="0.2">
      <c r="A108" s="320" t="s">
        <v>300</v>
      </c>
      <c r="B108" s="320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</row>
    <row r="109" spans="1:22" ht="11.25" customHeight="1" x14ac:dyDescent="0.2">
      <c r="A109" s="320" t="s">
        <v>243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</row>
    <row r="110" spans="1:22" ht="11.25" customHeight="1" x14ac:dyDescent="0.2">
      <c r="A110" s="320" t="s">
        <v>244</v>
      </c>
      <c r="B110" s="320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</row>
    <row r="111" spans="1:22" ht="11.25" customHeight="1" x14ac:dyDescent="0.2">
      <c r="A111" s="320" t="s">
        <v>387</v>
      </c>
      <c r="B111" s="320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</row>
    <row r="112" spans="1:22" ht="11.25" customHeight="1" x14ac:dyDescent="0.2">
      <c r="A112" s="320" t="s">
        <v>309</v>
      </c>
      <c r="B112" s="320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</row>
    <row r="113" spans="1:22" ht="11.25" customHeight="1" x14ac:dyDescent="0.2">
      <c r="A113" s="318" t="s">
        <v>308</v>
      </c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</row>
    <row r="114" spans="1:22" ht="11.25" customHeight="1" x14ac:dyDescent="0.2">
      <c r="A114" s="320" t="s">
        <v>247</v>
      </c>
      <c r="B114" s="320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</row>
  </sheetData>
  <mergeCells count="33">
    <mergeCell ref="A114:V114"/>
    <mergeCell ref="A113:V113"/>
    <mergeCell ref="A112:V112"/>
    <mergeCell ref="A110:V110"/>
    <mergeCell ref="A111:V111"/>
    <mergeCell ref="A95:V95"/>
    <mergeCell ref="A106:V106"/>
    <mergeCell ref="A105:V105"/>
    <mergeCell ref="A109:V109"/>
    <mergeCell ref="A107:V107"/>
    <mergeCell ref="A97:V97"/>
    <mergeCell ref="A100:V100"/>
    <mergeCell ref="A96:V96"/>
    <mergeCell ref="A98:V98"/>
    <mergeCell ref="A108:V108"/>
    <mergeCell ref="A99:V99"/>
    <mergeCell ref="A101:V101"/>
    <mergeCell ref="A102:V102"/>
    <mergeCell ref="A103:V103"/>
    <mergeCell ref="A104:V104"/>
    <mergeCell ref="A1:V1"/>
    <mergeCell ref="A2:V2"/>
    <mergeCell ref="Q4:V4"/>
    <mergeCell ref="A3:V3"/>
    <mergeCell ref="E4:I4"/>
    <mergeCell ref="K4:O4"/>
    <mergeCell ref="A50:V50"/>
    <mergeCell ref="A51:V51"/>
    <mergeCell ref="A52:V52"/>
    <mergeCell ref="A53:V53"/>
    <mergeCell ref="E54:I54"/>
    <mergeCell ref="K54:O54"/>
    <mergeCell ref="Q54:V54"/>
  </mergeCells>
  <phoneticPr fontId="0" type="noConversion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140" zoomScaleNormal="140" workbookViewId="0">
      <selection activeCell="W32" sqref="W32"/>
    </sheetView>
  </sheetViews>
  <sheetFormatPr defaultRowHeight="11.25" customHeight="1" x14ac:dyDescent="0.2"/>
  <cols>
    <col min="1" max="1" width="36.33203125" customWidth="1"/>
    <col min="2" max="2" width="19" bestFit="1" customWidth="1"/>
    <col min="3" max="3" width="1.83203125" customWidth="1"/>
    <col min="4" max="4" width="8.1640625" customWidth="1"/>
    <col min="5" max="5" width="1.83203125" customWidth="1"/>
    <col min="6" max="6" width="9.1640625" customWidth="1"/>
    <col min="7" max="7" width="1.83203125" customWidth="1"/>
    <col min="8" max="8" width="7.1640625" bestFit="1" customWidth="1"/>
    <col min="9" max="9" width="1.83203125" customWidth="1"/>
    <col min="10" max="10" width="8.1640625" bestFit="1" customWidth="1"/>
    <col min="11" max="11" width="1.83203125" customWidth="1"/>
    <col min="12" max="12" width="9.1640625" customWidth="1"/>
    <col min="13" max="13" width="1.83203125" customWidth="1"/>
    <col min="14" max="14" width="6.6640625" bestFit="1" customWidth="1"/>
    <col min="15" max="15" width="1.83203125" customWidth="1"/>
    <col min="16" max="16" width="8.1640625" bestFit="1" customWidth="1"/>
    <col min="17" max="17" width="3.33203125" customWidth="1"/>
    <col min="18" max="18" width="9.1640625" customWidth="1"/>
    <col min="19" max="19" width="1.83203125" customWidth="1"/>
    <col min="20" max="20" width="6.6640625" customWidth="1"/>
    <col min="21" max="21" width="3.33203125" customWidth="1"/>
  </cols>
  <sheetData>
    <row r="1" spans="1:21" s="176" customFormat="1" ht="11.25" customHeight="1" x14ac:dyDescent="0.2">
      <c r="A1" s="321" t="s">
        <v>86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21" s="176" customFormat="1" ht="11.25" customHeight="1" x14ac:dyDescent="0.2">
      <c r="A2" s="321" t="s">
        <v>267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</row>
    <row r="3" spans="1:21" s="176" customFormat="1" ht="11.25" customHeight="1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</row>
    <row r="4" spans="1:21" s="176" customFormat="1" ht="11.25" customHeight="1" x14ac:dyDescent="0.2">
      <c r="A4" s="321" t="s">
        <v>296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</row>
    <row r="5" spans="1:21" s="176" customFormat="1" ht="11.25" customHeight="1" x14ac:dyDescent="0.2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</row>
    <row r="6" spans="1:21" s="176" customFormat="1" ht="11.25" customHeight="1" x14ac:dyDescent="0.2">
      <c r="A6" s="177"/>
      <c r="B6" s="177"/>
      <c r="C6" s="177"/>
      <c r="D6" s="323" t="s">
        <v>87</v>
      </c>
      <c r="E6" s="323"/>
      <c r="F6" s="323"/>
      <c r="G6" s="323"/>
      <c r="H6" s="323"/>
      <c r="I6" s="178"/>
      <c r="J6" s="323" t="s">
        <v>88</v>
      </c>
      <c r="K6" s="323"/>
      <c r="L6" s="323"/>
      <c r="M6" s="323"/>
      <c r="N6" s="323"/>
      <c r="O6" s="178"/>
      <c r="P6" s="323" t="s">
        <v>2</v>
      </c>
      <c r="Q6" s="323"/>
      <c r="R6" s="323"/>
      <c r="S6" s="323"/>
      <c r="T6" s="323"/>
      <c r="U6" s="179"/>
    </row>
    <row r="7" spans="1:21" s="176" customFormat="1" ht="11.25" customHeight="1" x14ac:dyDescent="0.2">
      <c r="A7" s="101"/>
      <c r="B7" s="101"/>
      <c r="C7" s="101"/>
      <c r="D7" s="180" t="s">
        <v>89</v>
      </c>
      <c r="E7" s="180"/>
      <c r="F7" s="180"/>
      <c r="G7" s="180"/>
      <c r="H7" s="101"/>
      <c r="I7" s="101"/>
      <c r="J7" s="180" t="s">
        <v>89</v>
      </c>
      <c r="K7" s="180"/>
      <c r="L7" s="180"/>
      <c r="M7" s="180"/>
      <c r="N7" s="101"/>
      <c r="O7" s="101"/>
      <c r="P7" s="180" t="s">
        <v>89</v>
      </c>
      <c r="Q7" s="180"/>
      <c r="R7" s="180"/>
      <c r="S7" s="180"/>
      <c r="T7" s="101"/>
      <c r="U7" s="101"/>
    </row>
    <row r="8" spans="1:21" s="176" customFormat="1" ht="11.25" customHeight="1" x14ac:dyDescent="0.2">
      <c r="A8" s="181"/>
      <c r="B8" s="181"/>
      <c r="C8" s="101"/>
      <c r="D8" s="180" t="s">
        <v>90</v>
      </c>
      <c r="E8" s="180"/>
      <c r="F8" s="94"/>
      <c r="G8" s="180"/>
      <c r="H8" s="101"/>
      <c r="I8" s="180"/>
      <c r="J8" s="180" t="s">
        <v>90</v>
      </c>
      <c r="K8" s="180"/>
      <c r="L8" s="94"/>
      <c r="M8" s="180"/>
      <c r="N8" s="101"/>
      <c r="O8" s="180"/>
      <c r="P8" s="180" t="s">
        <v>90</v>
      </c>
      <c r="Q8" s="180"/>
      <c r="R8" s="94"/>
      <c r="S8" s="180"/>
      <c r="T8" s="101"/>
      <c r="U8" s="180"/>
    </row>
    <row r="9" spans="1:21" s="176" customFormat="1" ht="11.25" customHeight="1" x14ac:dyDescent="0.2">
      <c r="A9" s="182" t="s">
        <v>95</v>
      </c>
      <c r="B9" s="182"/>
      <c r="C9" s="183"/>
      <c r="D9" s="182" t="s">
        <v>91</v>
      </c>
      <c r="E9" s="182"/>
      <c r="F9" s="182" t="s">
        <v>151</v>
      </c>
      <c r="G9" s="182"/>
      <c r="H9" s="182" t="s">
        <v>5</v>
      </c>
      <c r="I9" s="182"/>
      <c r="J9" s="182" t="s">
        <v>91</v>
      </c>
      <c r="K9" s="182"/>
      <c r="L9" s="182" t="s">
        <v>151</v>
      </c>
      <c r="M9" s="182"/>
      <c r="N9" s="182" t="s">
        <v>5</v>
      </c>
      <c r="O9" s="182"/>
      <c r="P9" s="182" t="s">
        <v>91</v>
      </c>
      <c r="Q9" s="182"/>
      <c r="R9" s="182" t="s">
        <v>151</v>
      </c>
      <c r="S9" s="182"/>
      <c r="T9" s="182" t="s">
        <v>5</v>
      </c>
      <c r="U9" s="182"/>
    </row>
    <row r="10" spans="1:21" s="176" customFormat="1" ht="11.25" customHeight="1" x14ac:dyDescent="0.2">
      <c r="A10" s="184" t="s">
        <v>15</v>
      </c>
      <c r="B10" s="185"/>
      <c r="C10" s="186"/>
      <c r="D10" s="187"/>
      <c r="E10" s="186"/>
      <c r="F10" s="181"/>
      <c r="G10" s="186"/>
      <c r="H10" s="181"/>
      <c r="I10" s="188"/>
      <c r="J10" s="181"/>
      <c r="K10" s="186"/>
      <c r="L10" s="181"/>
      <c r="M10" s="186"/>
      <c r="N10" s="181"/>
      <c r="O10" s="186"/>
      <c r="P10" s="177"/>
      <c r="Q10" s="186"/>
      <c r="R10" s="181"/>
      <c r="S10" s="186"/>
      <c r="T10" s="181"/>
      <c r="U10" s="189"/>
    </row>
    <row r="11" spans="1:21" s="176" customFormat="1" ht="12.6" customHeight="1" x14ac:dyDescent="0.2">
      <c r="A11" s="190" t="s">
        <v>200</v>
      </c>
      <c r="B11" s="190"/>
      <c r="C11" s="285"/>
      <c r="D11" s="191">
        <v>30</v>
      </c>
      <c r="E11" s="285"/>
      <c r="F11" s="238" t="s">
        <v>20</v>
      </c>
      <c r="G11" s="285"/>
      <c r="H11" s="191">
        <f t="shared" ref="H11:H12" si="0">SUM(D11:F11)</f>
        <v>30</v>
      </c>
      <c r="I11" s="192" t="s">
        <v>164</v>
      </c>
      <c r="J11" s="84" t="s">
        <v>18</v>
      </c>
      <c r="K11" s="194"/>
      <c r="L11" s="84" t="s">
        <v>18</v>
      </c>
      <c r="M11" s="194"/>
      <c r="N11" s="84" t="s">
        <v>18</v>
      </c>
      <c r="O11" s="195"/>
      <c r="P11" s="191">
        <v>30</v>
      </c>
      <c r="Q11" s="195"/>
      <c r="R11" s="198" t="s">
        <v>20</v>
      </c>
      <c r="S11" s="196"/>
      <c r="T11" s="191">
        <v>30</v>
      </c>
      <c r="U11" s="192" t="s">
        <v>164</v>
      </c>
    </row>
    <row r="12" spans="1:21" s="176" customFormat="1" ht="12" customHeight="1" x14ac:dyDescent="0.2">
      <c r="A12" s="190" t="s">
        <v>16</v>
      </c>
      <c r="B12" s="197" t="s">
        <v>383</v>
      </c>
      <c r="C12" s="285"/>
      <c r="D12" s="101">
        <v>46.41</v>
      </c>
      <c r="E12" s="195"/>
      <c r="F12" s="238" t="s">
        <v>20</v>
      </c>
      <c r="G12" s="194"/>
      <c r="H12" s="101">
        <f t="shared" si="0"/>
        <v>46.41</v>
      </c>
      <c r="I12" s="192" t="s">
        <v>164</v>
      </c>
      <c r="J12" s="198" t="s">
        <v>20</v>
      </c>
      <c r="K12" s="194"/>
      <c r="L12" s="198" t="s">
        <v>20</v>
      </c>
      <c r="M12" s="194"/>
      <c r="N12" s="198" t="s">
        <v>20</v>
      </c>
      <c r="O12" s="194"/>
      <c r="P12" s="101">
        <v>46.41</v>
      </c>
      <c r="Q12" s="192" t="s">
        <v>212</v>
      </c>
      <c r="R12" s="198" t="s">
        <v>20</v>
      </c>
      <c r="S12" s="194"/>
      <c r="T12" s="191">
        <f>SUM(P12:R12)</f>
        <v>46.41</v>
      </c>
      <c r="U12" s="192" t="s">
        <v>234</v>
      </c>
    </row>
    <row r="13" spans="1:21" s="176" customFormat="1" ht="12" customHeight="1" x14ac:dyDescent="0.2">
      <c r="A13" s="190" t="s">
        <v>17</v>
      </c>
      <c r="B13" s="190"/>
      <c r="C13" s="285"/>
      <c r="D13" s="101">
        <v>27.98</v>
      </c>
      <c r="E13" s="192" t="s">
        <v>205</v>
      </c>
      <c r="F13" s="84" t="s">
        <v>18</v>
      </c>
      <c r="G13" s="194"/>
      <c r="H13" s="101">
        <v>27.98</v>
      </c>
      <c r="I13" s="192" t="s">
        <v>205</v>
      </c>
      <c r="J13" s="84" t="s">
        <v>18</v>
      </c>
      <c r="K13" s="194"/>
      <c r="L13" s="84" t="s">
        <v>18</v>
      </c>
      <c r="M13" s="194"/>
      <c r="N13" s="84" t="s">
        <v>18</v>
      </c>
      <c r="O13" s="194"/>
      <c r="P13" s="101">
        <v>27.98</v>
      </c>
      <c r="Q13" s="192" t="s">
        <v>205</v>
      </c>
      <c r="R13" s="84" t="s">
        <v>18</v>
      </c>
      <c r="S13" s="194"/>
      <c r="T13" s="191">
        <f>SUM(P13:R13)</f>
        <v>27.98</v>
      </c>
      <c r="U13" s="192" t="s">
        <v>205</v>
      </c>
    </row>
    <row r="14" spans="1:21" s="176" customFormat="1" ht="12.6" customHeight="1" x14ac:dyDescent="0.2">
      <c r="A14" s="200" t="s">
        <v>206</v>
      </c>
      <c r="B14" s="200"/>
      <c r="C14" s="285"/>
      <c r="D14" s="299">
        <v>36.21</v>
      </c>
      <c r="E14" s="300"/>
      <c r="F14" s="301" t="s">
        <v>20</v>
      </c>
      <c r="G14" s="302"/>
      <c r="H14" s="303">
        <v>36.21</v>
      </c>
      <c r="I14" s="304" t="s">
        <v>164</v>
      </c>
      <c r="J14" s="301" t="s">
        <v>20</v>
      </c>
      <c r="K14" s="305"/>
      <c r="L14" s="301" t="s">
        <v>20</v>
      </c>
      <c r="M14" s="305"/>
      <c r="N14" s="301" t="s">
        <v>20</v>
      </c>
      <c r="O14" s="302"/>
      <c r="P14" s="299">
        <v>36.21</v>
      </c>
      <c r="Q14" s="304" t="s">
        <v>212</v>
      </c>
      <c r="R14" s="301" t="s">
        <v>20</v>
      </c>
      <c r="S14" s="302"/>
      <c r="T14" s="299">
        <v>36.21</v>
      </c>
      <c r="U14" s="304" t="s">
        <v>234</v>
      </c>
    </row>
    <row r="15" spans="1:21" s="176" customFormat="1" ht="11.25" customHeight="1" x14ac:dyDescent="0.2">
      <c r="A15" s="185" t="s">
        <v>7</v>
      </c>
      <c r="B15" s="185"/>
      <c r="C15" s="285"/>
      <c r="D15" s="101"/>
      <c r="E15" s="207"/>
      <c r="F15" s="101"/>
      <c r="G15" s="285"/>
      <c r="H15" s="101"/>
      <c r="I15" s="288"/>
      <c r="J15" s="101"/>
      <c r="K15" s="285"/>
      <c r="L15" s="101"/>
      <c r="M15" s="285"/>
      <c r="N15" s="101"/>
      <c r="O15" s="285"/>
      <c r="P15" s="101"/>
      <c r="Q15" s="207"/>
      <c r="R15" s="101"/>
      <c r="S15" s="285"/>
      <c r="T15" s="191"/>
      <c r="U15" s="207"/>
    </row>
    <row r="16" spans="1:21" s="176" customFormat="1" ht="12.6" customHeight="1" x14ac:dyDescent="0.2">
      <c r="A16" s="203" t="s">
        <v>22</v>
      </c>
      <c r="B16" s="190"/>
      <c r="C16" s="285"/>
      <c r="D16" s="191">
        <v>63.01</v>
      </c>
      <c r="E16" s="207"/>
      <c r="F16" s="198" t="s">
        <v>20</v>
      </c>
      <c r="G16" s="194"/>
      <c r="H16" s="191">
        <f>SUM(D16:F16)</f>
        <v>63.01</v>
      </c>
      <c r="I16" s="192" t="s">
        <v>164</v>
      </c>
      <c r="J16" s="198" t="s">
        <v>20</v>
      </c>
      <c r="K16" s="285"/>
      <c r="L16" s="198" t="s">
        <v>20</v>
      </c>
      <c r="M16" s="204"/>
      <c r="N16" s="198" t="s">
        <v>20</v>
      </c>
      <c r="O16" s="204"/>
      <c r="P16" s="191">
        <v>63.01</v>
      </c>
      <c r="Q16" s="192" t="s">
        <v>212</v>
      </c>
      <c r="R16" s="84" t="s">
        <v>18</v>
      </c>
      <c r="S16" s="194"/>
      <c r="T16" s="191">
        <f t="shared" ref="T16:T18" si="1">SUM(P16:R16)</f>
        <v>63.01</v>
      </c>
      <c r="U16" s="192" t="s">
        <v>234</v>
      </c>
    </row>
    <row r="17" spans="1:21" s="176" customFormat="1" ht="12.6" customHeight="1" x14ac:dyDescent="0.2">
      <c r="A17" s="203" t="s">
        <v>207</v>
      </c>
      <c r="B17" s="203"/>
      <c r="C17" s="285"/>
      <c r="D17" s="191">
        <v>42.72</v>
      </c>
      <c r="E17" s="207"/>
      <c r="F17" s="198" t="s">
        <v>20</v>
      </c>
      <c r="G17" s="204"/>
      <c r="H17" s="191">
        <f t="shared" ref="H17:H18" si="2">SUM(D17:F17)</f>
        <v>42.72</v>
      </c>
      <c r="I17" s="192" t="s">
        <v>164</v>
      </c>
      <c r="J17" s="84" t="s">
        <v>18</v>
      </c>
      <c r="K17" s="194"/>
      <c r="L17" s="84" t="s">
        <v>18</v>
      </c>
      <c r="M17" s="194"/>
      <c r="N17" s="84" t="s">
        <v>18</v>
      </c>
      <c r="O17" s="194"/>
      <c r="P17" s="191">
        <v>42.72</v>
      </c>
      <c r="Q17" s="207"/>
      <c r="R17" s="198" t="s">
        <v>20</v>
      </c>
      <c r="S17" s="204"/>
      <c r="T17" s="191">
        <f t="shared" si="1"/>
        <v>42.72</v>
      </c>
      <c r="U17" s="192" t="s">
        <v>164</v>
      </c>
    </row>
    <row r="18" spans="1:21" s="176" customFormat="1" ht="12" customHeight="1" x14ac:dyDescent="0.2">
      <c r="A18" s="203" t="s">
        <v>24</v>
      </c>
      <c r="B18" s="203"/>
      <c r="C18" s="285"/>
      <c r="D18" s="191">
        <v>9.06</v>
      </c>
      <c r="E18" s="207"/>
      <c r="F18" s="84" t="s">
        <v>18</v>
      </c>
      <c r="G18" s="194"/>
      <c r="H18" s="191">
        <f t="shared" si="2"/>
        <v>9.06</v>
      </c>
      <c r="I18" s="207"/>
      <c r="J18" s="198" t="s">
        <v>20</v>
      </c>
      <c r="K18" s="204"/>
      <c r="L18" s="84" t="s">
        <v>18</v>
      </c>
      <c r="M18" s="194"/>
      <c r="N18" s="198" t="s">
        <v>20</v>
      </c>
      <c r="O18" s="285"/>
      <c r="P18" s="191">
        <v>9.06</v>
      </c>
      <c r="Q18" s="192" t="s">
        <v>212</v>
      </c>
      <c r="R18" s="84" t="s">
        <v>18</v>
      </c>
      <c r="S18" s="194"/>
      <c r="T18" s="191">
        <f t="shared" si="1"/>
        <v>9.06</v>
      </c>
      <c r="U18" s="192" t="s">
        <v>212</v>
      </c>
    </row>
    <row r="19" spans="1:21" s="176" customFormat="1" ht="11.25" customHeight="1" x14ac:dyDescent="0.2">
      <c r="A19" s="203" t="s">
        <v>25</v>
      </c>
      <c r="B19" s="203"/>
      <c r="C19" s="285"/>
      <c r="D19" s="236" t="s">
        <v>20</v>
      </c>
      <c r="E19" s="192"/>
      <c r="F19" s="84" t="s">
        <v>18</v>
      </c>
      <c r="G19" s="194"/>
      <c r="H19" s="198" t="s">
        <v>20</v>
      </c>
      <c r="I19" s="192"/>
      <c r="J19" s="84" t="s">
        <v>18</v>
      </c>
      <c r="K19" s="194"/>
      <c r="L19" s="84" t="s">
        <v>18</v>
      </c>
      <c r="M19" s="194"/>
      <c r="N19" s="84" t="s">
        <v>18</v>
      </c>
      <c r="O19" s="194"/>
      <c r="P19" s="236" t="s">
        <v>20</v>
      </c>
      <c r="Q19" s="192"/>
      <c r="R19" s="84" t="s">
        <v>18</v>
      </c>
      <c r="S19" s="194"/>
      <c r="T19" s="236" t="s">
        <v>20</v>
      </c>
      <c r="U19" s="192"/>
    </row>
    <row r="20" spans="1:21" s="176" customFormat="1" ht="12" customHeight="1" x14ac:dyDescent="0.2">
      <c r="A20" s="203" t="s">
        <v>311</v>
      </c>
      <c r="B20" s="203"/>
      <c r="C20" s="285"/>
      <c r="D20" s="191">
        <v>32.409999999999997</v>
      </c>
      <c r="E20" s="207"/>
      <c r="F20" s="84" t="s">
        <v>18</v>
      </c>
      <c r="G20" s="194"/>
      <c r="H20" s="191">
        <f t="shared" ref="H20" si="3">SUM(D20:F20)</f>
        <v>32.409999999999997</v>
      </c>
      <c r="I20" s="207"/>
      <c r="J20" s="84" t="s">
        <v>18</v>
      </c>
      <c r="K20" s="194"/>
      <c r="L20" s="84" t="s">
        <v>18</v>
      </c>
      <c r="M20" s="194"/>
      <c r="N20" s="84" t="s">
        <v>18</v>
      </c>
      <c r="O20" s="194"/>
      <c r="P20" s="191">
        <v>32.409999999999997</v>
      </c>
      <c r="Q20" s="207"/>
      <c r="R20" s="84" t="s">
        <v>18</v>
      </c>
      <c r="S20" s="194"/>
      <c r="T20" s="191">
        <f t="shared" ref="T20" si="4">SUM(P20:R20)</f>
        <v>32.409999999999997</v>
      </c>
      <c r="U20" s="207"/>
    </row>
    <row r="21" spans="1:21" s="176" customFormat="1" ht="12" customHeight="1" x14ac:dyDescent="0.2">
      <c r="A21" s="203" t="s">
        <v>26</v>
      </c>
      <c r="B21" s="203"/>
      <c r="C21" s="285"/>
      <c r="D21" s="205" t="s">
        <v>20</v>
      </c>
      <c r="E21" s="192"/>
      <c r="F21" s="84" t="s">
        <v>18</v>
      </c>
      <c r="G21" s="194"/>
      <c r="H21" s="198" t="s">
        <v>20</v>
      </c>
      <c r="I21" s="192"/>
      <c r="J21" s="191">
        <v>48.15</v>
      </c>
      <c r="K21" s="195" t="s">
        <v>205</v>
      </c>
      <c r="L21" s="84" t="s">
        <v>18</v>
      </c>
      <c r="M21" s="194"/>
      <c r="N21" s="191">
        <v>48.15</v>
      </c>
      <c r="O21" s="195" t="s">
        <v>205</v>
      </c>
      <c r="P21" s="191">
        <v>48.15</v>
      </c>
      <c r="Q21" s="207" t="s">
        <v>312</v>
      </c>
      <c r="R21" s="84" t="s">
        <v>18</v>
      </c>
      <c r="S21" s="194"/>
      <c r="T21" s="191">
        <v>48.15</v>
      </c>
      <c r="U21" s="207" t="s">
        <v>312</v>
      </c>
    </row>
    <row r="22" spans="1:21" s="176" customFormat="1" ht="11.25" customHeight="1" x14ac:dyDescent="0.2">
      <c r="A22" s="206" t="s">
        <v>27</v>
      </c>
      <c r="B22" s="206"/>
      <c r="C22" s="285"/>
      <c r="D22" s="101"/>
      <c r="E22" s="207"/>
      <c r="F22" s="101"/>
      <c r="G22" s="285"/>
      <c r="H22" s="101"/>
      <c r="I22" s="207"/>
      <c r="J22" s="101"/>
      <c r="K22" s="285"/>
      <c r="L22" s="101"/>
      <c r="M22" s="285"/>
      <c r="N22" s="101"/>
      <c r="O22" s="285"/>
      <c r="P22" s="101"/>
      <c r="Q22" s="207"/>
      <c r="R22" s="101"/>
      <c r="S22" s="285"/>
      <c r="T22" s="191"/>
      <c r="U22" s="207"/>
    </row>
    <row r="23" spans="1:21" s="176" customFormat="1" ht="11.25" customHeight="1" x14ac:dyDescent="0.2">
      <c r="A23" s="91" t="s">
        <v>28</v>
      </c>
      <c r="B23" s="209"/>
      <c r="C23" s="285"/>
      <c r="D23" s="191">
        <v>7.9</v>
      </c>
      <c r="E23" s="207"/>
      <c r="F23" s="289">
        <v>0.06</v>
      </c>
      <c r="G23" s="204"/>
      <c r="H23" s="191">
        <f t="shared" ref="H23:H24" si="5">SUM(D23:F23)</f>
        <v>7.96</v>
      </c>
      <c r="I23" s="192"/>
      <c r="J23" s="84" t="s">
        <v>18</v>
      </c>
      <c r="K23" s="194"/>
      <c r="L23" s="84" t="s">
        <v>18</v>
      </c>
      <c r="M23" s="194"/>
      <c r="N23" s="84" t="s">
        <v>18</v>
      </c>
      <c r="O23" s="194"/>
      <c r="P23" s="191">
        <v>7.9</v>
      </c>
      <c r="Q23" s="207"/>
      <c r="R23" s="289">
        <v>0.06</v>
      </c>
      <c r="S23" s="204"/>
      <c r="T23" s="191">
        <f t="shared" ref="T23" si="6">SUM(P23:R23)</f>
        <v>7.96</v>
      </c>
      <c r="U23" s="192"/>
    </row>
    <row r="24" spans="1:21" s="176" customFormat="1" ht="12" customHeight="1" x14ac:dyDescent="0.2">
      <c r="A24" s="91" t="s">
        <v>29</v>
      </c>
      <c r="B24" s="91"/>
      <c r="C24" s="285"/>
      <c r="D24" s="191">
        <v>74.78</v>
      </c>
      <c r="E24" s="207"/>
      <c r="F24" s="198" t="s">
        <v>20</v>
      </c>
      <c r="G24" s="204"/>
      <c r="H24" s="191">
        <f t="shared" si="5"/>
        <v>74.78</v>
      </c>
      <c r="I24" s="192" t="s">
        <v>164</v>
      </c>
      <c r="J24" s="198" t="s">
        <v>20</v>
      </c>
      <c r="K24" s="204"/>
      <c r="L24" s="84" t="s">
        <v>18</v>
      </c>
      <c r="M24" s="194"/>
      <c r="N24" s="198" t="s">
        <v>20</v>
      </c>
      <c r="O24" s="204"/>
      <c r="P24" s="191">
        <v>74.78</v>
      </c>
      <c r="Q24" s="192" t="s">
        <v>212</v>
      </c>
      <c r="R24" s="198" t="s">
        <v>20</v>
      </c>
      <c r="S24" s="204"/>
      <c r="T24" s="191">
        <f>SUM(P24:R24)</f>
        <v>74.78</v>
      </c>
      <c r="U24" s="192" t="s">
        <v>234</v>
      </c>
    </row>
    <row r="25" spans="1:21" s="176" customFormat="1" ht="11.25" customHeight="1" x14ac:dyDescent="0.2">
      <c r="A25" s="203" t="s">
        <v>30</v>
      </c>
      <c r="B25" s="203"/>
      <c r="C25" s="285"/>
      <c r="D25" s="84" t="s">
        <v>18</v>
      </c>
      <c r="E25" s="288"/>
      <c r="F25" s="84" t="s">
        <v>18</v>
      </c>
      <c r="G25" s="194"/>
      <c r="H25" s="84" t="s">
        <v>18</v>
      </c>
      <c r="I25" s="288"/>
      <c r="J25" s="290">
        <v>149.56</v>
      </c>
      <c r="K25" s="285"/>
      <c r="L25" s="84" t="s">
        <v>18</v>
      </c>
      <c r="M25" s="194"/>
      <c r="N25" s="191">
        <f>SUM(J25:L25)</f>
        <v>149.56</v>
      </c>
      <c r="O25" s="195"/>
      <c r="P25" s="290">
        <v>149.56</v>
      </c>
      <c r="Q25" s="207"/>
      <c r="R25" s="84" t="s">
        <v>18</v>
      </c>
      <c r="S25" s="194"/>
      <c r="T25" s="191">
        <f>SUM(P25:R25)</f>
        <v>149.56</v>
      </c>
      <c r="U25" s="192"/>
    </row>
    <row r="26" spans="1:21" s="176" customFormat="1" ht="11.25" customHeight="1" x14ac:dyDescent="0.2">
      <c r="A26" s="210" t="s">
        <v>31</v>
      </c>
      <c r="B26" s="206"/>
      <c r="C26" s="285"/>
      <c r="D26" s="101"/>
      <c r="E26" s="207"/>
      <c r="F26" s="101"/>
      <c r="G26" s="285"/>
      <c r="H26" s="101"/>
      <c r="I26" s="207"/>
      <c r="J26" s="101"/>
      <c r="K26" s="285"/>
      <c r="L26" s="101"/>
      <c r="M26" s="285"/>
      <c r="N26" s="101"/>
      <c r="O26" s="285"/>
      <c r="P26" s="101"/>
      <c r="Q26" s="207"/>
      <c r="R26" s="101"/>
      <c r="S26" s="285"/>
      <c r="T26" s="191"/>
      <c r="U26" s="207"/>
    </row>
    <row r="27" spans="1:21" s="176" customFormat="1" ht="11.25" customHeight="1" x14ac:dyDescent="0.2">
      <c r="A27" s="91" t="s">
        <v>32</v>
      </c>
      <c r="B27" s="209"/>
      <c r="C27" s="285"/>
      <c r="D27" s="191">
        <v>10.18</v>
      </c>
      <c r="E27" s="207"/>
      <c r="F27" s="84" t="s">
        <v>18</v>
      </c>
      <c r="G27" s="194"/>
      <c r="H27" s="191">
        <f t="shared" ref="H27:H30" si="7">SUM(D27:F27)</f>
        <v>10.18</v>
      </c>
      <c r="I27" s="207"/>
      <c r="J27" s="191">
        <v>10.66</v>
      </c>
      <c r="K27" s="285"/>
      <c r="L27" s="84" t="s">
        <v>18</v>
      </c>
      <c r="M27" s="194"/>
      <c r="N27" s="191">
        <f>SUM(J27:L27)</f>
        <v>10.66</v>
      </c>
      <c r="O27" s="285"/>
      <c r="P27" s="191">
        <v>10.210000000000001</v>
      </c>
      <c r="Q27" s="207"/>
      <c r="R27" s="84" t="s">
        <v>18</v>
      </c>
      <c r="S27" s="194"/>
      <c r="T27" s="191">
        <f>SUM(P27:R27)</f>
        <v>10.210000000000001</v>
      </c>
      <c r="U27" s="207"/>
    </row>
    <row r="28" spans="1:21" s="176" customFormat="1" ht="12" customHeight="1" x14ac:dyDescent="0.2">
      <c r="A28" s="91" t="s">
        <v>33</v>
      </c>
      <c r="B28" s="209"/>
      <c r="C28" s="285"/>
      <c r="D28" s="101">
        <v>189.33</v>
      </c>
      <c r="E28" s="207"/>
      <c r="F28" s="291" t="s">
        <v>18</v>
      </c>
      <c r="G28" s="194"/>
      <c r="H28" s="101">
        <f t="shared" si="7"/>
        <v>189.33</v>
      </c>
      <c r="I28" s="192"/>
      <c r="J28" s="205" t="s">
        <v>20</v>
      </c>
      <c r="K28" s="204"/>
      <c r="L28" s="84" t="s">
        <v>18</v>
      </c>
      <c r="M28" s="194"/>
      <c r="N28" s="205" t="s">
        <v>20</v>
      </c>
      <c r="O28" s="204"/>
      <c r="P28" s="101">
        <v>189.33</v>
      </c>
      <c r="Q28" s="192" t="s">
        <v>212</v>
      </c>
      <c r="R28" s="84" t="s">
        <v>18</v>
      </c>
      <c r="S28" s="194"/>
      <c r="T28" s="191">
        <f>SUM(P28:R28)</f>
        <v>189.33</v>
      </c>
      <c r="U28" s="192" t="s">
        <v>212</v>
      </c>
    </row>
    <row r="29" spans="1:21" s="176" customFormat="1" ht="11.25" customHeight="1" x14ac:dyDescent="0.2">
      <c r="A29" s="203" t="s">
        <v>194</v>
      </c>
      <c r="B29" s="203"/>
      <c r="C29" s="285"/>
      <c r="D29" s="101">
        <v>38.07</v>
      </c>
      <c r="E29" s="207"/>
      <c r="F29" s="84" t="s">
        <v>18</v>
      </c>
      <c r="G29" s="194"/>
      <c r="H29" s="101">
        <f t="shared" si="7"/>
        <v>38.07</v>
      </c>
      <c r="I29" s="207"/>
      <c r="J29" s="84" t="s">
        <v>18</v>
      </c>
      <c r="K29" s="194"/>
      <c r="L29" s="84" t="s">
        <v>18</v>
      </c>
      <c r="M29" s="194"/>
      <c r="N29" s="84" t="s">
        <v>18</v>
      </c>
      <c r="O29" s="204"/>
      <c r="P29" s="101">
        <v>38.07</v>
      </c>
      <c r="Q29" s="207"/>
      <c r="R29" s="84" t="s">
        <v>18</v>
      </c>
      <c r="S29" s="194"/>
      <c r="T29" s="191">
        <f>SUM(P29:R29)</f>
        <v>38.07</v>
      </c>
      <c r="U29" s="192"/>
    </row>
    <row r="30" spans="1:21" s="176" customFormat="1" ht="12.6" customHeight="1" x14ac:dyDescent="0.2">
      <c r="A30" s="200" t="s">
        <v>377</v>
      </c>
      <c r="B30" s="121"/>
      <c r="C30" s="285"/>
      <c r="D30" s="202">
        <v>14.45</v>
      </c>
      <c r="E30" s="201"/>
      <c r="F30" s="202">
        <v>7.0000000000000007E-2</v>
      </c>
      <c r="G30" s="296"/>
      <c r="H30" s="202">
        <f t="shared" si="7"/>
        <v>14.52</v>
      </c>
      <c r="I30" s="201"/>
      <c r="J30" s="202">
        <v>32.049999999999997</v>
      </c>
      <c r="K30" s="283"/>
      <c r="L30" s="297" t="s">
        <v>18</v>
      </c>
      <c r="M30" s="298"/>
      <c r="N30" s="177">
        <f>SUM(J30:L30)</f>
        <v>32.049999999999997</v>
      </c>
      <c r="O30" s="283"/>
      <c r="P30" s="202">
        <v>15.57</v>
      </c>
      <c r="Q30" s="201"/>
      <c r="R30" s="202">
        <v>0.06</v>
      </c>
      <c r="S30" s="283"/>
      <c r="T30" s="202">
        <f>SUM(P30:R30)</f>
        <v>15.63</v>
      </c>
      <c r="U30" s="201"/>
    </row>
    <row r="31" spans="1:21" s="176" customFormat="1" ht="11.25" customHeight="1" x14ac:dyDescent="0.2">
      <c r="A31" s="211" t="s">
        <v>378</v>
      </c>
      <c r="B31" s="181"/>
      <c r="C31" s="285"/>
      <c r="D31" s="101"/>
      <c r="E31" s="207"/>
      <c r="F31" s="101"/>
      <c r="G31" s="285"/>
      <c r="H31" s="101"/>
      <c r="I31" s="207"/>
      <c r="J31" s="101"/>
      <c r="K31" s="285"/>
      <c r="L31" s="101"/>
      <c r="M31" s="285"/>
      <c r="N31" s="101"/>
      <c r="O31" s="285"/>
      <c r="P31" s="101"/>
      <c r="Q31" s="207"/>
      <c r="R31" s="101"/>
      <c r="S31" s="285"/>
      <c r="T31" s="191"/>
      <c r="U31" s="207"/>
    </row>
    <row r="32" spans="1:21" s="176" customFormat="1" ht="11.25" customHeight="1" x14ac:dyDescent="0.2">
      <c r="A32" s="212" t="s">
        <v>379</v>
      </c>
      <c r="B32" s="181"/>
      <c r="C32" s="285"/>
      <c r="D32" s="101">
        <v>36.46</v>
      </c>
      <c r="E32" s="207"/>
      <c r="F32" s="191">
        <v>0.01</v>
      </c>
      <c r="G32" s="285"/>
      <c r="H32" s="191">
        <f>SUM(D32:F32)</f>
        <v>36.47</v>
      </c>
      <c r="I32" s="207"/>
      <c r="J32" s="191">
        <v>59.47</v>
      </c>
      <c r="K32" s="285"/>
      <c r="L32" s="84" t="s">
        <v>18</v>
      </c>
      <c r="M32" s="194"/>
      <c r="N32" s="191">
        <f>SUM(J32:L32)</f>
        <v>59.47</v>
      </c>
      <c r="O32" s="285"/>
      <c r="P32" s="191">
        <v>42.58</v>
      </c>
      <c r="Q32" s="207"/>
      <c r="R32" s="191">
        <v>0.01</v>
      </c>
      <c r="S32" s="285"/>
      <c r="T32" s="191">
        <f>SUM(P32:R32)-0.01</f>
        <v>42.58</v>
      </c>
      <c r="U32" s="207"/>
    </row>
    <row r="33" spans="1:21" s="176" customFormat="1" ht="12" customHeight="1" x14ac:dyDescent="0.2">
      <c r="A33" s="212" t="s">
        <v>316</v>
      </c>
      <c r="B33" s="181"/>
      <c r="C33" s="285"/>
      <c r="D33" s="101"/>
      <c r="E33" s="207"/>
      <c r="F33" s="191"/>
      <c r="G33" s="285"/>
      <c r="H33" s="191"/>
      <c r="I33" s="207"/>
      <c r="J33" s="191"/>
      <c r="K33" s="285"/>
      <c r="L33" s="84"/>
      <c r="M33" s="194"/>
      <c r="N33" s="191"/>
      <c r="O33" s="285"/>
      <c r="P33" s="191"/>
      <c r="Q33" s="207"/>
      <c r="R33" s="191"/>
      <c r="S33" s="285"/>
      <c r="T33" s="191"/>
      <c r="U33" s="207"/>
    </row>
    <row r="34" spans="1:21" s="176" customFormat="1" ht="12.6" customHeight="1" x14ac:dyDescent="0.2">
      <c r="A34" s="203" t="s">
        <v>380</v>
      </c>
      <c r="B34" s="121"/>
      <c r="C34" s="285"/>
      <c r="D34" s="292">
        <v>19.46</v>
      </c>
      <c r="E34" s="293"/>
      <c r="F34" s="292">
        <v>1.03</v>
      </c>
      <c r="G34" s="294"/>
      <c r="H34" s="292">
        <f>SUM(D34:F34)</f>
        <v>20.490000000000002</v>
      </c>
      <c r="I34" s="293"/>
      <c r="J34" s="292">
        <v>48.49</v>
      </c>
      <c r="K34" s="294"/>
      <c r="L34" s="295">
        <v>3.21</v>
      </c>
      <c r="M34" s="294"/>
      <c r="N34" s="292">
        <f>SUM(J34:L34)</f>
        <v>51.7</v>
      </c>
      <c r="O34" s="294"/>
      <c r="P34" s="292">
        <v>21.02</v>
      </c>
      <c r="Q34" s="293"/>
      <c r="R34" s="292">
        <v>1.1399999999999999</v>
      </c>
      <c r="S34" s="294"/>
      <c r="T34" s="292">
        <f>SUM(P34:R34)</f>
        <v>22.16</v>
      </c>
      <c r="U34" s="293"/>
    </row>
    <row r="35" spans="1:21" s="176" customFormat="1" ht="11.25" customHeight="1" x14ac:dyDescent="0.2">
      <c r="A35" s="213" t="s">
        <v>381</v>
      </c>
      <c r="B35" s="181"/>
      <c r="C35" s="285"/>
      <c r="D35" s="101"/>
      <c r="E35" s="207"/>
      <c r="F35" s="101"/>
      <c r="G35" s="285"/>
      <c r="H35" s="101"/>
      <c r="I35" s="207"/>
      <c r="J35" s="101"/>
      <c r="K35" s="285"/>
      <c r="L35" s="101"/>
      <c r="M35" s="285"/>
      <c r="N35" s="101"/>
      <c r="O35" s="285"/>
      <c r="P35" s="101"/>
      <c r="Q35" s="207"/>
      <c r="R35" s="101"/>
      <c r="S35" s="285"/>
      <c r="T35" s="191"/>
      <c r="U35" s="207"/>
    </row>
    <row r="36" spans="1:21" s="176" customFormat="1" ht="11.25" customHeight="1" x14ac:dyDescent="0.2">
      <c r="A36" s="211" t="s">
        <v>382</v>
      </c>
      <c r="B36" s="181"/>
      <c r="C36" s="285"/>
      <c r="D36" s="191">
        <v>35.159999999999997</v>
      </c>
      <c r="E36" s="207"/>
      <c r="F36" s="191">
        <v>3.25</v>
      </c>
      <c r="G36" s="285"/>
      <c r="H36" s="191">
        <f>SUM(D36:F36)</f>
        <v>38.409999999999997</v>
      </c>
      <c r="I36" s="207"/>
      <c r="J36" s="191">
        <v>90.25</v>
      </c>
      <c r="K36" s="285"/>
      <c r="L36" s="214">
        <v>7.17</v>
      </c>
      <c r="M36" s="285"/>
      <c r="N36" s="191">
        <f>SUM(J36:L36)</f>
        <v>97.42</v>
      </c>
      <c r="O36" s="285"/>
      <c r="P36" s="101">
        <v>39.49</v>
      </c>
      <c r="Q36" s="207"/>
      <c r="R36" s="101">
        <v>3.56</v>
      </c>
      <c r="S36" s="285"/>
      <c r="T36" s="191">
        <f>SUM(P36:R36)</f>
        <v>43.050000000000004</v>
      </c>
      <c r="U36" s="207"/>
    </row>
    <row r="37" spans="1:21" s="176" customFormat="1" ht="12" customHeight="1" x14ac:dyDescent="0.2">
      <c r="A37" s="211" t="s">
        <v>315</v>
      </c>
      <c r="B37" s="181"/>
      <c r="C37" s="186"/>
      <c r="D37" s="191"/>
      <c r="E37" s="207"/>
      <c r="F37" s="191"/>
      <c r="G37" s="186"/>
      <c r="H37" s="208"/>
      <c r="I37" s="188"/>
      <c r="J37" s="208"/>
      <c r="K37" s="186"/>
      <c r="L37" s="214"/>
      <c r="M37" s="186"/>
      <c r="N37" s="191"/>
      <c r="O37" s="186"/>
      <c r="P37" s="181"/>
      <c r="Q37" s="188"/>
      <c r="R37" s="181"/>
      <c r="S37" s="186"/>
      <c r="T37" s="208"/>
      <c r="U37" s="207"/>
    </row>
    <row r="38" spans="1:21" s="176" customFormat="1" ht="11.25" customHeight="1" x14ac:dyDescent="0.2">
      <c r="A38" s="324" t="s">
        <v>389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</row>
    <row r="39" spans="1:21" s="176" customFormat="1" ht="11.25" customHeight="1" x14ac:dyDescent="0.2">
      <c r="A39" s="309" t="s">
        <v>190</v>
      </c>
      <c r="B39" s="309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</row>
    <row r="40" spans="1:21" s="176" customFormat="1" ht="11.25" customHeight="1" x14ac:dyDescent="0.2">
      <c r="A40" s="326" t="s">
        <v>231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</row>
    <row r="41" spans="1:21" s="176" customFormat="1" ht="11.25" customHeight="1" x14ac:dyDescent="0.2">
      <c r="A41" s="327" t="s">
        <v>225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</row>
    <row r="42" spans="1:21" s="176" customFormat="1" ht="11.25" customHeight="1" x14ac:dyDescent="0.2">
      <c r="A42" s="327" t="s">
        <v>227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</row>
    <row r="43" spans="1:21" s="176" customFormat="1" ht="11.25" customHeight="1" x14ac:dyDescent="0.2">
      <c r="A43" s="309" t="s">
        <v>232</v>
      </c>
      <c r="B43" s="309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</row>
    <row r="44" spans="1:21" s="176" customFormat="1" ht="11.25" customHeight="1" x14ac:dyDescent="0.2">
      <c r="A44" s="309" t="s">
        <v>233</v>
      </c>
      <c r="B44" s="309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</row>
    <row r="45" spans="1:21" s="176" customFormat="1" ht="11.25" customHeight="1" x14ac:dyDescent="0.2">
      <c r="A45" s="309" t="s">
        <v>208</v>
      </c>
      <c r="B45" s="309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</row>
    <row r="46" spans="1:21" s="176" customFormat="1" ht="11.25" customHeight="1" x14ac:dyDescent="0.2">
      <c r="A46" s="326" t="s">
        <v>338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</row>
    <row r="47" spans="1:21" s="176" customFormat="1" ht="11.25" customHeight="1" x14ac:dyDescent="0.2">
      <c r="A47" s="309" t="s">
        <v>209</v>
      </c>
      <c r="B47" s="309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</row>
    <row r="48" spans="1:21" s="176" customFormat="1" ht="11.25" customHeight="1" x14ac:dyDescent="0.2">
      <c r="A48" s="326" t="s">
        <v>390</v>
      </c>
      <c r="B48" s="326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</row>
    <row r="49" spans="1:21" s="176" customFormat="1" ht="11.25" customHeight="1" x14ac:dyDescent="0.2">
      <c r="A49" s="309" t="s">
        <v>313</v>
      </c>
      <c r="B49" s="309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</row>
    <row r="50" spans="1:21" s="176" customFormat="1" ht="11.25" customHeight="1" x14ac:dyDescent="0.2">
      <c r="A50" s="309" t="s">
        <v>314</v>
      </c>
      <c r="B50" s="309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</row>
    <row r="51" spans="1:21" s="176" customFormat="1" ht="11.25" customHeight="1" x14ac:dyDescent="0.2">
      <c r="A51" s="325" t="s">
        <v>310</v>
      </c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</row>
    <row r="52" spans="1:21" s="176" customFormat="1" ht="11.25" customHeight="1" x14ac:dyDescent="0.2"/>
    <row r="53" spans="1:21" s="176" customFormat="1" ht="11.25" customHeight="1" x14ac:dyDescent="0.2"/>
    <row r="54" spans="1:21" s="176" customFormat="1" ht="11.25" customHeight="1" x14ac:dyDescent="0.2"/>
  </sheetData>
  <mergeCells count="22">
    <mergeCell ref="A50:U50"/>
    <mergeCell ref="A51:U51"/>
    <mergeCell ref="A45:U45"/>
    <mergeCell ref="A46:U46"/>
    <mergeCell ref="A47:U47"/>
    <mergeCell ref="A48:U48"/>
    <mergeCell ref="A49:U49"/>
    <mergeCell ref="A40:U40"/>
    <mergeCell ref="A41:U41"/>
    <mergeCell ref="A42:U42"/>
    <mergeCell ref="A43:U43"/>
    <mergeCell ref="A44:U44"/>
    <mergeCell ref="D6:H6"/>
    <mergeCell ref="J6:N6"/>
    <mergeCell ref="P6:T6"/>
    <mergeCell ref="A38:U38"/>
    <mergeCell ref="A39:U39"/>
    <mergeCell ref="A1:U1"/>
    <mergeCell ref="A2:U2"/>
    <mergeCell ref="A3:U3"/>
    <mergeCell ref="A4:U4"/>
    <mergeCell ref="A5:U5"/>
  </mergeCells>
  <phoneticPr fontId="0" type="noConversion"/>
  <pageMargins left="0.5" right="0.17" top="0.5" bottom="0.5" header="0.5" footer="0.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140" zoomScaleNormal="140" zoomScaleSheetLayoutView="100" workbookViewId="0">
      <selection activeCell="E49" sqref="E49"/>
    </sheetView>
  </sheetViews>
  <sheetFormatPr defaultRowHeight="11.25" customHeight="1" x14ac:dyDescent="0.2"/>
  <cols>
    <col min="1" max="1" width="24.5" customWidth="1"/>
    <col min="2" max="2" width="1.83203125" customWidth="1"/>
    <col min="3" max="3" width="12.83203125" customWidth="1"/>
    <col min="4" max="4" width="1.83203125" customWidth="1"/>
    <col min="5" max="5" width="39" customWidth="1"/>
    <col min="6" max="6" width="1.83203125" customWidth="1"/>
    <col min="7" max="7" width="19.33203125" customWidth="1"/>
    <col min="8" max="8" width="1.83203125" customWidth="1"/>
    <col min="9" max="9" width="23" customWidth="1"/>
  </cols>
  <sheetData>
    <row r="1" spans="1:9" s="176" customFormat="1" ht="11.25" customHeight="1" x14ac:dyDescent="0.2">
      <c r="A1" s="306" t="s">
        <v>92</v>
      </c>
      <c r="B1" s="306"/>
      <c r="C1" s="306"/>
      <c r="D1" s="306"/>
      <c r="E1" s="306"/>
      <c r="F1" s="306"/>
      <c r="G1" s="306"/>
      <c r="H1" s="306"/>
      <c r="I1" s="306"/>
    </row>
    <row r="2" spans="1:9" s="176" customFormat="1" ht="11.25" customHeight="1" x14ac:dyDescent="0.2">
      <c r="A2" s="321" t="s">
        <v>266</v>
      </c>
      <c r="B2" s="306"/>
      <c r="C2" s="306"/>
      <c r="D2" s="306"/>
      <c r="E2" s="306"/>
      <c r="F2" s="306"/>
      <c r="G2" s="306"/>
      <c r="H2" s="306"/>
      <c r="I2" s="306"/>
    </row>
    <row r="3" spans="1:9" s="176" customFormat="1" ht="11.25" customHeight="1" x14ac:dyDescent="0.2">
      <c r="A3" s="321" t="s">
        <v>303</v>
      </c>
      <c r="B3" s="306"/>
      <c r="C3" s="306"/>
      <c r="D3" s="306"/>
      <c r="E3" s="306"/>
      <c r="F3" s="306"/>
      <c r="G3" s="306"/>
      <c r="H3" s="306"/>
      <c r="I3" s="306"/>
    </row>
    <row r="4" spans="1:9" s="176" customFormat="1" ht="11.25" customHeight="1" x14ac:dyDescent="0.2">
      <c r="A4" s="307"/>
      <c r="B4" s="307"/>
      <c r="C4" s="307"/>
      <c r="D4" s="307"/>
      <c r="E4" s="307"/>
      <c r="F4" s="307"/>
      <c r="G4" s="307"/>
      <c r="H4" s="307"/>
      <c r="I4" s="307"/>
    </row>
    <row r="5" spans="1:9" s="176" customFormat="1" ht="11.25" customHeight="1" x14ac:dyDescent="0.2">
      <c r="A5" s="178" t="s">
        <v>332</v>
      </c>
      <c r="B5" s="120"/>
      <c r="C5" s="158"/>
      <c r="D5" s="158"/>
      <c r="E5" s="158"/>
      <c r="F5" s="158"/>
      <c r="G5" s="158"/>
      <c r="H5" s="158"/>
      <c r="I5" s="158"/>
    </row>
    <row r="6" spans="1:9" s="176" customFormat="1" ht="11.25" customHeight="1" x14ac:dyDescent="0.2">
      <c r="A6" s="182" t="s">
        <v>304</v>
      </c>
      <c r="B6" s="119"/>
      <c r="C6" s="159" t="s">
        <v>93</v>
      </c>
      <c r="D6" s="159"/>
      <c r="E6" s="159" t="s">
        <v>94</v>
      </c>
      <c r="F6" s="159"/>
      <c r="G6" s="159" t="s">
        <v>95</v>
      </c>
      <c r="H6" s="159"/>
      <c r="I6" s="159" t="s">
        <v>96</v>
      </c>
    </row>
    <row r="7" spans="1:9" s="176" customFormat="1" ht="11.25" customHeight="1" x14ac:dyDescent="0.2">
      <c r="A7" s="121" t="s">
        <v>6</v>
      </c>
      <c r="B7" s="120"/>
      <c r="C7" s="215"/>
      <c r="D7" s="215"/>
      <c r="E7" s="215"/>
      <c r="F7" s="215"/>
      <c r="G7" s="120"/>
      <c r="H7" s="215"/>
      <c r="I7" s="120"/>
    </row>
    <row r="8" spans="1:9" s="176" customFormat="1" ht="11.25" customHeight="1" x14ac:dyDescent="0.2">
      <c r="A8" s="203" t="s">
        <v>333</v>
      </c>
      <c r="B8" s="119"/>
      <c r="C8" s="119" t="s">
        <v>63</v>
      </c>
      <c r="D8" s="119"/>
      <c r="E8" s="119" t="s">
        <v>169</v>
      </c>
      <c r="F8" s="119"/>
      <c r="G8" s="119" t="s">
        <v>158</v>
      </c>
      <c r="H8" s="119"/>
      <c r="I8" s="183" t="s">
        <v>162</v>
      </c>
    </row>
    <row r="9" spans="1:9" s="176" customFormat="1" ht="11.25" customHeight="1" x14ac:dyDescent="0.2">
      <c r="A9" s="190" t="s">
        <v>271</v>
      </c>
      <c r="B9" s="119"/>
      <c r="C9" s="190" t="s">
        <v>99</v>
      </c>
      <c r="D9" s="119"/>
      <c r="E9" s="183" t="s">
        <v>293</v>
      </c>
      <c r="F9" s="119"/>
      <c r="G9" s="183" t="s">
        <v>229</v>
      </c>
      <c r="H9" s="119"/>
      <c r="I9" s="183" t="s">
        <v>98</v>
      </c>
    </row>
    <row r="10" spans="1:9" s="176" customFormat="1" ht="11.25" customHeight="1" x14ac:dyDescent="0.2">
      <c r="A10" s="203" t="s">
        <v>248</v>
      </c>
      <c r="B10" s="118"/>
      <c r="C10" s="190" t="s">
        <v>99</v>
      </c>
      <c r="D10" s="118"/>
      <c r="E10" s="118" t="s">
        <v>170</v>
      </c>
      <c r="F10" s="118"/>
      <c r="G10" s="118" t="s">
        <v>158</v>
      </c>
      <c r="H10" s="118"/>
      <c r="I10" s="73" t="s">
        <v>100</v>
      </c>
    </row>
    <row r="11" spans="1:9" s="176" customFormat="1" ht="11.25" customHeight="1" x14ac:dyDescent="0.2">
      <c r="A11" s="162" t="s">
        <v>97</v>
      </c>
      <c r="B11" s="119"/>
      <c r="C11" s="119" t="s">
        <v>38</v>
      </c>
      <c r="D11" s="119"/>
      <c r="E11" s="183" t="s">
        <v>292</v>
      </c>
      <c r="F11" s="119"/>
      <c r="G11" s="119" t="s">
        <v>157</v>
      </c>
      <c r="H11" s="119"/>
      <c r="I11" s="190" t="s">
        <v>100</v>
      </c>
    </row>
    <row r="12" spans="1:9" s="176" customFormat="1" ht="11.25" customHeight="1" x14ac:dyDescent="0.2">
      <c r="A12" s="203" t="s">
        <v>249</v>
      </c>
      <c r="B12" s="118"/>
      <c r="C12" s="119" t="s">
        <v>63</v>
      </c>
      <c r="D12" s="118"/>
      <c r="E12" s="118" t="s">
        <v>170</v>
      </c>
      <c r="F12" s="118"/>
      <c r="G12" s="185" t="s">
        <v>158</v>
      </c>
      <c r="H12" s="118"/>
      <c r="I12" s="118" t="s">
        <v>162</v>
      </c>
    </row>
    <row r="13" spans="1:9" s="176" customFormat="1" ht="11.25" customHeight="1" x14ac:dyDescent="0.2">
      <c r="A13" s="73" t="s">
        <v>165</v>
      </c>
      <c r="B13" s="118"/>
      <c r="C13" s="73" t="s">
        <v>99</v>
      </c>
      <c r="D13" s="118"/>
      <c r="E13" s="73" t="s">
        <v>99</v>
      </c>
      <c r="F13" s="118"/>
      <c r="G13" s="73" t="s">
        <v>99</v>
      </c>
      <c r="H13" s="118"/>
      <c r="I13" s="121" t="s">
        <v>98</v>
      </c>
    </row>
    <row r="14" spans="1:9" s="176" customFormat="1" ht="11.25" customHeight="1" x14ac:dyDescent="0.2">
      <c r="A14" s="203" t="s">
        <v>346</v>
      </c>
      <c r="B14" s="118"/>
      <c r="C14" s="118" t="s">
        <v>58</v>
      </c>
      <c r="D14" s="118"/>
      <c r="E14" s="118" t="s">
        <v>171</v>
      </c>
      <c r="F14" s="118"/>
      <c r="G14" s="118" t="s">
        <v>154</v>
      </c>
      <c r="H14" s="118"/>
      <c r="I14" s="73" t="s">
        <v>100</v>
      </c>
    </row>
    <row r="15" spans="1:9" s="176" customFormat="1" ht="12.6" customHeight="1" x14ac:dyDescent="0.2">
      <c r="A15" s="73" t="s">
        <v>101</v>
      </c>
      <c r="B15" s="118"/>
      <c r="C15" s="118" t="s">
        <v>79</v>
      </c>
      <c r="D15" s="118"/>
      <c r="E15" s="121" t="s">
        <v>256</v>
      </c>
      <c r="F15" s="118"/>
      <c r="G15" s="119" t="s">
        <v>157</v>
      </c>
      <c r="H15" s="118"/>
      <c r="I15" s="73" t="s">
        <v>100</v>
      </c>
    </row>
    <row r="16" spans="1:9" s="176" customFormat="1" ht="11.25" customHeight="1" x14ac:dyDescent="0.2">
      <c r="A16" s="73" t="s">
        <v>103</v>
      </c>
      <c r="B16" s="118"/>
      <c r="C16" s="118" t="s">
        <v>38</v>
      </c>
      <c r="D16" s="118"/>
      <c r="E16" s="121" t="s">
        <v>241</v>
      </c>
      <c r="F16" s="73"/>
      <c r="G16" s="183" t="s">
        <v>286</v>
      </c>
      <c r="H16" s="118"/>
      <c r="I16" s="73" t="s">
        <v>100</v>
      </c>
    </row>
    <row r="17" spans="1:9" s="176" customFormat="1" ht="11.25" customHeight="1" x14ac:dyDescent="0.2">
      <c r="A17" s="73" t="s">
        <v>104</v>
      </c>
      <c r="B17" s="118"/>
      <c r="C17" s="73" t="s">
        <v>99</v>
      </c>
      <c r="D17" s="73"/>
      <c r="E17" s="183" t="s">
        <v>292</v>
      </c>
      <c r="F17" s="118"/>
      <c r="G17" s="119" t="s">
        <v>157</v>
      </c>
      <c r="H17" s="118"/>
      <c r="I17" s="73" t="s">
        <v>100</v>
      </c>
    </row>
    <row r="18" spans="1:9" s="176" customFormat="1" ht="11.25" customHeight="1" x14ac:dyDescent="0.2">
      <c r="A18" s="216" t="s">
        <v>238</v>
      </c>
      <c r="B18" s="120"/>
      <c r="C18" s="177" t="s">
        <v>37</v>
      </c>
      <c r="D18" s="120"/>
      <c r="E18" s="118" t="s">
        <v>172</v>
      </c>
      <c r="F18" s="120"/>
      <c r="G18" s="118" t="s">
        <v>158</v>
      </c>
      <c r="H18" s="120"/>
      <c r="I18" s="217" t="s">
        <v>100</v>
      </c>
    </row>
    <row r="19" spans="1:9" s="176" customFormat="1" ht="11.25" customHeight="1" x14ac:dyDescent="0.2">
      <c r="A19" s="203" t="s">
        <v>102</v>
      </c>
      <c r="B19" s="118"/>
      <c r="C19" s="118" t="s">
        <v>38</v>
      </c>
      <c r="D19" s="118"/>
      <c r="E19" s="183" t="s">
        <v>292</v>
      </c>
      <c r="F19" s="73"/>
      <c r="G19" s="119" t="s">
        <v>157</v>
      </c>
      <c r="H19" s="118"/>
      <c r="I19" s="73" t="s">
        <v>100</v>
      </c>
    </row>
    <row r="20" spans="1:9" s="176" customFormat="1" ht="11.25" customHeight="1" x14ac:dyDescent="0.2">
      <c r="A20" s="216" t="s">
        <v>223</v>
      </c>
      <c r="B20" s="120"/>
      <c r="C20" s="120" t="s">
        <v>63</v>
      </c>
      <c r="D20" s="120"/>
      <c r="E20" s="177" t="s">
        <v>352</v>
      </c>
      <c r="F20" s="120"/>
      <c r="G20" s="218" t="s">
        <v>158</v>
      </c>
      <c r="H20" s="120"/>
      <c r="I20" s="217" t="s">
        <v>100</v>
      </c>
    </row>
    <row r="21" spans="1:9" s="176" customFormat="1" ht="11.25" customHeight="1" x14ac:dyDescent="0.2">
      <c r="A21" s="219" t="s">
        <v>359</v>
      </c>
      <c r="B21" s="119"/>
      <c r="C21" s="119"/>
      <c r="D21" s="119"/>
      <c r="E21" s="226" t="s">
        <v>351</v>
      </c>
      <c r="F21" s="119"/>
      <c r="G21" s="119"/>
      <c r="H21" s="119"/>
      <c r="I21" s="162"/>
    </row>
    <row r="22" spans="1:9" s="176" customFormat="1" ht="11.25" customHeight="1" x14ac:dyDescent="0.2">
      <c r="A22" s="203" t="s">
        <v>220</v>
      </c>
      <c r="B22" s="118"/>
      <c r="C22" s="118" t="s">
        <v>58</v>
      </c>
      <c r="D22" s="118"/>
      <c r="E22" s="121" t="s">
        <v>291</v>
      </c>
      <c r="F22" s="118"/>
      <c r="G22" s="118" t="s">
        <v>154</v>
      </c>
      <c r="H22" s="118"/>
      <c r="I22" s="73" t="s">
        <v>100</v>
      </c>
    </row>
    <row r="23" spans="1:9" s="176" customFormat="1" ht="11.25" customHeight="1" x14ac:dyDescent="0.2">
      <c r="A23" s="203" t="s">
        <v>230</v>
      </c>
      <c r="B23" s="118"/>
      <c r="C23" s="118" t="s">
        <v>66</v>
      </c>
      <c r="D23" s="118"/>
      <c r="E23" s="183" t="s">
        <v>292</v>
      </c>
      <c r="F23" s="118"/>
      <c r="G23" s="183" t="s">
        <v>157</v>
      </c>
      <c r="H23" s="73"/>
      <c r="I23" s="73" t="s">
        <v>100</v>
      </c>
    </row>
    <row r="24" spans="1:9" s="176" customFormat="1" ht="11.25" customHeight="1" x14ac:dyDescent="0.2">
      <c r="A24" s="220" t="s">
        <v>272</v>
      </c>
      <c r="B24" s="118"/>
      <c r="C24" s="121" t="s">
        <v>38</v>
      </c>
      <c r="D24" s="118"/>
      <c r="E24" s="183" t="s">
        <v>273</v>
      </c>
      <c r="F24" s="118"/>
      <c r="G24" s="73" t="s">
        <v>99</v>
      </c>
      <c r="H24" s="73"/>
      <c r="I24" s="203" t="s">
        <v>100</v>
      </c>
    </row>
    <row r="25" spans="1:9" s="176" customFormat="1" ht="11.25" customHeight="1" x14ac:dyDescent="0.2">
      <c r="A25" s="190" t="s">
        <v>274</v>
      </c>
      <c r="B25" s="119"/>
      <c r="C25" s="183" t="s">
        <v>57</v>
      </c>
      <c r="D25" s="119"/>
      <c r="E25" s="183" t="s">
        <v>195</v>
      </c>
      <c r="F25" s="119"/>
      <c r="G25" s="183" t="s">
        <v>154</v>
      </c>
      <c r="H25" s="119"/>
      <c r="I25" s="190" t="s">
        <v>100</v>
      </c>
    </row>
    <row r="26" spans="1:9" s="176" customFormat="1" ht="11.25" customHeight="1" x14ac:dyDescent="0.2">
      <c r="A26" s="203" t="s">
        <v>323</v>
      </c>
      <c r="B26" s="118"/>
      <c r="C26" s="118" t="s">
        <v>58</v>
      </c>
      <c r="D26" s="118"/>
      <c r="E26" s="118" t="s">
        <v>171</v>
      </c>
      <c r="F26" s="118"/>
      <c r="G26" s="203" t="s">
        <v>99</v>
      </c>
      <c r="H26" s="118"/>
      <c r="I26" s="73" t="s">
        <v>100</v>
      </c>
    </row>
    <row r="27" spans="1:9" s="176" customFormat="1" ht="11.25" customHeight="1" x14ac:dyDescent="0.2">
      <c r="A27" s="73" t="s">
        <v>161</v>
      </c>
      <c r="B27" s="118"/>
      <c r="C27" s="121" t="s">
        <v>38</v>
      </c>
      <c r="D27" s="118"/>
      <c r="E27" s="121" t="s">
        <v>241</v>
      </c>
      <c r="F27" s="118"/>
      <c r="G27" s="119" t="s">
        <v>157</v>
      </c>
      <c r="H27" s="118"/>
      <c r="I27" s="73" t="s">
        <v>100</v>
      </c>
    </row>
    <row r="28" spans="1:9" s="176" customFormat="1" ht="11.25" customHeight="1" x14ac:dyDescent="0.2">
      <c r="A28" s="100" t="s">
        <v>327</v>
      </c>
      <c r="B28" s="63"/>
      <c r="C28" s="101" t="s">
        <v>58</v>
      </c>
      <c r="D28" s="63"/>
      <c r="E28" s="101" t="s">
        <v>260</v>
      </c>
      <c r="F28" s="63"/>
      <c r="G28" s="101" t="s">
        <v>154</v>
      </c>
      <c r="H28" s="63"/>
      <c r="I28" s="100" t="s">
        <v>100</v>
      </c>
    </row>
    <row r="29" spans="1:9" s="176" customFormat="1" ht="11.25" customHeight="1" x14ac:dyDescent="0.2">
      <c r="A29" s="203" t="s">
        <v>275</v>
      </c>
      <c r="B29" s="118"/>
      <c r="C29" s="121" t="s">
        <v>38</v>
      </c>
      <c r="D29" s="118"/>
      <c r="E29" s="121" t="s">
        <v>292</v>
      </c>
      <c r="F29" s="118"/>
      <c r="G29" s="121" t="s">
        <v>159</v>
      </c>
      <c r="H29" s="118"/>
      <c r="I29" s="73" t="s">
        <v>100</v>
      </c>
    </row>
    <row r="30" spans="1:9" s="176" customFormat="1" ht="11.25" customHeight="1" x14ac:dyDescent="0.2">
      <c r="A30" s="190" t="s">
        <v>325</v>
      </c>
      <c r="B30" s="119"/>
      <c r="C30" s="183" t="s">
        <v>57</v>
      </c>
      <c r="D30" s="119"/>
      <c r="E30" s="183" t="s">
        <v>195</v>
      </c>
      <c r="F30" s="119"/>
      <c r="G30" s="183" t="s">
        <v>154</v>
      </c>
      <c r="H30" s="162"/>
      <c r="I30" s="162" t="s">
        <v>100</v>
      </c>
    </row>
    <row r="31" spans="1:9" s="176" customFormat="1" ht="11.25" customHeight="1" x14ac:dyDescent="0.2">
      <c r="A31" s="190" t="s">
        <v>326</v>
      </c>
      <c r="B31" s="119"/>
      <c r="C31" s="183" t="s">
        <v>66</v>
      </c>
      <c r="D31" s="119"/>
      <c r="E31" s="183" t="s">
        <v>292</v>
      </c>
      <c r="F31" s="119"/>
      <c r="G31" s="183" t="s">
        <v>159</v>
      </c>
      <c r="H31" s="162"/>
      <c r="I31" s="190" t="s">
        <v>100</v>
      </c>
    </row>
    <row r="32" spans="1:9" s="176" customFormat="1" ht="11.25" customHeight="1" x14ac:dyDescent="0.2">
      <c r="A32" s="190" t="s">
        <v>198</v>
      </c>
      <c r="B32" s="119"/>
      <c r="C32" s="183" t="s">
        <v>40</v>
      </c>
      <c r="D32" s="119"/>
      <c r="E32" s="183" t="s">
        <v>199</v>
      </c>
      <c r="F32" s="119"/>
      <c r="G32" s="183" t="s">
        <v>16</v>
      </c>
      <c r="H32" s="162"/>
      <c r="I32" s="190" t="s">
        <v>100</v>
      </c>
    </row>
    <row r="33" spans="1:9" s="176" customFormat="1" ht="11.25" customHeight="1" x14ac:dyDescent="0.2">
      <c r="A33" s="203" t="s">
        <v>320</v>
      </c>
      <c r="B33" s="118"/>
      <c r="C33" s="118" t="s">
        <v>41</v>
      </c>
      <c r="D33" s="118"/>
      <c r="E33" s="121" t="s">
        <v>330</v>
      </c>
      <c r="F33" s="118"/>
      <c r="G33" s="73" t="s">
        <v>99</v>
      </c>
      <c r="H33" s="118"/>
      <c r="I33" s="73" t="s">
        <v>100</v>
      </c>
    </row>
    <row r="34" spans="1:9" s="176" customFormat="1" ht="11.25" customHeight="1" x14ac:dyDescent="0.2">
      <c r="A34" s="121" t="s">
        <v>319</v>
      </c>
      <c r="B34" s="120"/>
      <c r="C34" s="120"/>
      <c r="D34" s="120"/>
      <c r="E34" s="120"/>
      <c r="F34" s="120"/>
      <c r="G34" s="120"/>
      <c r="H34" s="120"/>
      <c r="I34" s="120"/>
    </row>
    <row r="35" spans="1:9" s="176" customFormat="1" ht="11.25" customHeight="1" x14ac:dyDescent="0.2">
      <c r="A35" s="203" t="s">
        <v>360</v>
      </c>
      <c r="B35" s="119"/>
      <c r="C35" s="119" t="s">
        <v>44</v>
      </c>
      <c r="D35" s="119"/>
      <c r="E35" s="119" t="s">
        <v>173</v>
      </c>
      <c r="F35" s="119"/>
      <c r="G35" s="119" t="s">
        <v>25</v>
      </c>
      <c r="H35" s="119"/>
      <c r="I35" s="162" t="s">
        <v>100</v>
      </c>
    </row>
    <row r="36" spans="1:9" s="176" customFormat="1" ht="11.25" customHeight="1" x14ac:dyDescent="0.2">
      <c r="A36" s="203" t="s">
        <v>361</v>
      </c>
      <c r="B36" s="63"/>
      <c r="C36" s="73" t="s">
        <v>99</v>
      </c>
      <c r="D36" s="63"/>
      <c r="E36" s="63" t="s">
        <v>105</v>
      </c>
      <c r="F36" s="63"/>
      <c r="G36" s="73" t="s">
        <v>99</v>
      </c>
      <c r="H36" s="63"/>
      <c r="I36" s="73" t="s">
        <v>100</v>
      </c>
    </row>
    <row r="37" spans="1:9" s="176" customFormat="1" ht="11.25" customHeight="1" x14ac:dyDescent="0.2">
      <c r="A37" s="203" t="s">
        <v>375</v>
      </c>
      <c r="B37" s="118"/>
      <c r="C37" s="118" t="s">
        <v>78</v>
      </c>
      <c r="D37" s="118"/>
      <c r="E37" s="118" t="s">
        <v>174</v>
      </c>
      <c r="F37" s="118"/>
      <c r="G37" s="118" t="s">
        <v>155</v>
      </c>
      <c r="H37" s="73"/>
      <c r="I37" s="118" t="s">
        <v>163</v>
      </c>
    </row>
    <row r="38" spans="1:9" s="176" customFormat="1" ht="11.25" customHeight="1" x14ac:dyDescent="0.2">
      <c r="A38" s="190" t="s">
        <v>362</v>
      </c>
      <c r="B38" s="118"/>
      <c r="C38" s="118" t="s">
        <v>68</v>
      </c>
      <c r="D38" s="118"/>
      <c r="E38" s="63" t="s">
        <v>105</v>
      </c>
      <c r="F38" s="118"/>
      <c r="G38" s="119" t="s">
        <v>25</v>
      </c>
      <c r="H38" s="63"/>
      <c r="I38" s="184" t="s">
        <v>98</v>
      </c>
    </row>
    <row r="39" spans="1:9" s="176" customFormat="1" ht="11.25" customHeight="1" x14ac:dyDescent="0.2">
      <c r="A39" s="203" t="s">
        <v>373</v>
      </c>
      <c r="B39" s="118"/>
      <c r="C39" s="118" t="s">
        <v>78</v>
      </c>
      <c r="D39" s="118"/>
      <c r="E39" s="118" t="s">
        <v>166</v>
      </c>
      <c r="F39" s="118"/>
      <c r="G39" s="118" t="s">
        <v>155</v>
      </c>
      <c r="H39" s="73"/>
      <c r="I39" s="185" t="s">
        <v>163</v>
      </c>
    </row>
    <row r="40" spans="1:9" s="176" customFormat="1" ht="11.25" customHeight="1" x14ac:dyDescent="0.2">
      <c r="A40" s="203" t="s">
        <v>374</v>
      </c>
      <c r="B40" s="118"/>
      <c r="C40" s="119" t="s">
        <v>44</v>
      </c>
      <c r="D40" s="118"/>
      <c r="E40" s="118" t="s">
        <v>150</v>
      </c>
      <c r="F40" s="118"/>
      <c r="G40" s="73" t="s">
        <v>99</v>
      </c>
      <c r="H40" s="118"/>
      <c r="I40" s="73" t="s">
        <v>100</v>
      </c>
    </row>
    <row r="41" spans="1:9" s="176" customFormat="1" ht="11.25" customHeight="1" x14ac:dyDescent="0.2">
      <c r="A41" s="203" t="s">
        <v>365</v>
      </c>
      <c r="B41" s="118"/>
      <c r="C41" s="118" t="s">
        <v>78</v>
      </c>
      <c r="D41" s="118"/>
      <c r="E41" s="118" t="s">
        <v>106</v>
      </c>
      <c r="F41" s="118"/>
      <c r="G41" s="73" t="s">
        <v>99</v>
      </c>
      <c r="H41" s="73"/>
      <c r="I41" s="73" t="s">
        <v>100</v>
      </c>
    </row>
    <row r="42" spans="1:9" s="176" customFormat="1" ht="11.25" customHeight="1" x14ac:dyDescent="0.2">
      <c r="A42" s="203" t="s">
        <v>366</v>
      </c>
      <c r="B42" s="118"/>
      <c r="C42" s="73" t="s">
        <v>99</v>
      </c>
      <c r="D42" s="118"/>
      <c r="E42" s="121" t="s">
        <v>219</v>
      </c>
      <c r="F42" s="118"/>
      <c r="G42" s="73" t="s">
        <v>99</v>
      </c>
      <c r="H42" s="73"/>
      <c r="I42" s="73" t="s">
        <v>100</v>
      </c>
    </row>
    <row r="43" spans="1:9" s="176" customFormat="1" ht="11.25" customHeight="1" x14ac:dyDescent="0.2">
      <c r="A43" s="203" t="s">
        <v>367</v>
      </c>
      <c r="B43" s="118"/>
      <c r="C43" s="119" t="s">
        <v>60</v>
      </c>
      <c r="D43" s="73"/>
      <c r="E43" s="118" t="s">
        <v>196</v>
      </c>
      <c r="F43" s="118"/>
      <c r="G43" s="73" t="s">
        <v>99</v>
      </c>
      <c r="H43" s="73"/>
      <c r="I43" s="118" t="s">
        <v>197</v>
      </c>
    </row>
    <row r="44" spans="1:9" s="176" customFormat="1" ht="11.25" customHeight="1" x14ac:dyDescent="0.2">
      <c r="A44" s="216" t="s">
        <v>264</v>
      </c>
      <c r="B44" s="120"/>
      <c r="C44" s="177" t="s">
        <v>44</v>
      </c>
      <c r="D44" s="120"/>
      <c r="E44" s="177" t="s">
        <v>174</v>
      </c>
      <c r="F44" s="120"/>
      <c r="G44" s="216" t="s">
        <v>99</v>
      </c>
      <c r="H44" s="217"/>
      <c r="I44" s="121" t="s">
        <v>355</v>
      </c>
    </row>
    <row r="45" spans="1:9" s="176" customFormat="1" ht="11.25" customHeight="1" x14ac:dyDescent="0.2">
      <c r="A45" s="203" t="s">
        <v>376</v>
      </c>
      <c r="B45" s="118"/>
      <c r="C45" s="185" t="s">
        <v>78</v>
      </c>
      <c r="D45" s="118"/>
      <c r="E45" s="121" t="s">
        <v>331</v>
      </c>
      <c r="F45" s="118"/>
      <c r="G45" s="73" t="s">
        <v>99</v>
      </c>
      <c r="H45" s="73"/>
      <c r="I45" s="185" t="s">
        <v>163</v>
      </c>
    </row>
    <row r="46" spans="1:9" s="176" customFormat="1" ht="11.25" customHeight="1" x14ac:dyDescent="0.2">
      <c r="A46" s="203" t="s">
        <v>371</v>
      </c>
      <c r="B46" s="118"/>
      <c r="C46" s="121" t="s">
        <v>57</v>
      </c>
      <c r="D46" s="118"/>
      <c r="E46" s="121" t="s">
        <v>400</v>
      </c>
      <c r="F46" s="118"/>
      <c r="G46" s="73" t="s">
        <v>99</v>
      </c>
      <c r="H46" s="73"/>
      <c r="I46" s="73" t="s">
        <v>100</v>
      </c>
    </row>
    <row r="47" spans="1:9" s="176" customFormat="1" ht="11.25" customHeight="1" x14ac:dyDescent="0.2">
      <c r="A47" s="216" t="s">
        <v>239</v>
      </c>
      <c r="B47" s="120"/>
      <c r="C47" s="118" t="s">
        <v>78</v>
      </c>
      <c r="D47" s="120"/>
      <c r="E47" s="121" t="s">
        <v>219</v>
      </c>
      <c r="F47" s="120"/>
      <c r="G47" s="216" t="s">
        <v>99</v>
      </c>
      <c r="H47" s="217"/>
      <c r="I47" s="73" t="s">
        <v>100</v>
      </c>
    </row>
    <row r="48" spans="1:9" s="176" customFormat="1" ht="11.25" customHeight="1" x14ac:dyDescent="0.2">
      <c r="A48" s="203" t="s">
        <v>370</v>
      </c>
      <c r="B48" s="118"/>
      <c r="C48" s="119" t="s">
        <v>60</v>
      </c>
      <c r="D48" s="118"/>
      <c r="E48" s="118" t="s">
        <v>107</v>
      </c>
      <c r="F48" s="118"/>
      <c r="G48" s="73" t="s">
        <v>99</v>
      </c>
      <c r="H48" s="73"/>
      <c r="I48" s="73" t="s">
        <v>100</v>
      </c>
    </row>
    <row r="49" spans="1:9" s="176" customFormat="1" ht="11.25" customHeight="1" x14ac:dyDescent="0.2">
      <c r="A49" s="216" t="s">
        <v>276</v>
      </c>
      <c r="B49" s="120"/>
      <c r="C49" s="177" t="s">
        <v>48</v>
      </c>
      <c r="D49" s="120"/>
      <c r="E49" s="177" t="s">
        <v>277</v>
      </c>
      <c r="F49" s="120"/>
      <c r="G49" s="216" t="s">
        <v>99</v>
      </c>
      <c r="H49" s="217"/>
      <c r="I49" s="73" t="s">
        <v>100</v>
      </c>
    </row>
    <row r="50" spans="1:9" s="176" customFormat="1" ht="11.25" customHeight="1" x14ac:dyDescent="0.2">
      <c r="A50" s="216" t="s">
        <v>250</v>
      </c>
      <c r="B50" s="120"/>
      <c r="C50" s="185" t="s">
        <v>78</v>
      </c>
      <c r="D50" s="120"/>
      <c r="E50" s="177" t="s">
        <v>166</v>
      </c>
      <c r="F50" s="120"/>
      <c r="G50" s="73" t="s">
        <v>99</v>
      </c>
      <c r="H50" s="120"/>
      <c r="I50" s="73" t="s">
        <v>100</v>
      </c>
    </row>
    <row r="51" spans="1:9" s="176" customFormat="1" ht="11.25" customHeight="1" x14ac:dyDescent="0.2">
      <c r="A51" s="216" t="s">
        <v>289</v>
      </c>
      <c r="B51" s="120"/>
      <c r="C51" s="218" t="s">
        <v>40</v>
      </c>
      <c r="D51" s="120"/>
      <c r="E51" s="177" t="s">
        <v>174</v>
      </c>
      <c r="F51" s="120"/>
      <c r="G51" s="216" t="s">
        <v>99</v>
      </c>
      <c r="H51" s="120"/>
      <c r="I51" s="216" t="s">
        <v>100</v>
      </c>
    </row>
    <row r="52" spans="1:9" s="176" customFormat="1" ht="11.25" customHeight="1" x14ac:dyDescent="0.2">
      <c r="A52" s="216" t="s">
        <v>370</v>
      </c>
      <c r="B52" s="120"/>
      <c r="C52" s="120" t="s">
        <v>60</v>
      </c>
      <c r="D52" s="120"/>
      <c r="E52" s="177" t="s">
        <v>349</v>
      </c>
      <c r="F52" s="120"/>
      <c r="G52" s="216" t="s">
        <v>99</v>
      </c>
      <c r="H52" s="217"/>
      <c r="I52" s="216" t="s">
        <v>100</v>
      </c>
    </row>
    <row r="53" spans="1:9" s="176" customFormat="1" ht="11.25" customHeight="1" x14ac:dyDescent="0.2">
      <c r="A53" s="101"/>
      <c r="B53" s="122"/>
      <c r="C53" s="122"/>
      <c r="D53" s="122"/>
      <c r="E53" s="100" t="s">
        <v>348</v>
      </c>
      <c r="F53" s="122"/>
      <c r="G53" s="100"/>
      <c r="H53" s="221"/>
      <c r="I53" s="100"/>
    </row>
    <row r="54" spans="1:9" s="176" customFormat="1" ht="11.25" customHeight="1" x14ac:dyDescent="0.2">
      <c r="A54" s="216" t="s">
        <v>278</v>
      </c>
      <c r="B54" s="120"/>
      <c r="C54" s="177" t="s">
        <v>49</v>
      </c>
      <c r="D54" s="120"/>
      <c r="E54" s="177" t="s">
        <v>290</v>
      </c>
      <c r="F54" s="120"/>
      <c r="G54" s="216" t="s">
        <v>99</v>
      </c>
      <c r="H54" s="217"/>
      <c r="I54" s="218" t="s">
        <v>197</v>
      </c>
    </row>
    <row r="55" spans="1:9" s="176" customFormat="1" ht="11.25" customHeight="1" x14ac:dyDescent="0.2">
      <c r="A55" s="203" t="s">
        <v>263</v>
      </c>
      <c r="B55" s="118"/>
      <c r="C55" s="121" t="s">
        <v>82</v>
      </c>
      <c r="D55" s="118"/>
      <c r="E55" s="121" t="s">
        <v>259</v>
      </c>
      <c r="F55" s="118"/>
      <c r="G55" s="203" t="s">
        <v>99</v>
      </c>
      <c r="H55" s="73"/>
      <c r="I55" s="121" t="s">
        <v>163</v>
      </c>
    </row>
    <row r="56" spans="1:9" s="176" customFormat="1" ht="11.25" customHeight="1" x14ac:dyDescent="0.2">
      <c r="A56" s="100" t="s">
        <v>354</v>
      </c>
      <c r="C56" s="101" t="s">
        <v>71</v>
      </c>
      <c r="E56" s="101" t="s">
        <v>350</v>
      </c>
      <c r="G56" s="222" t="s">
        <v>99</v>
      </c>
      <c r="I56" s="162" t="s">
        <v>100</v>
      </c>
    </row>
    <row r="57" spans="1:9" s="176" customFormat="1" ht="11.25" customHeight="1" x14ac:dyDescent="0.2">
      <c r="A57" s="203" t="s">
        <v>317</v>
      </c>
      <c r="B57" s="118"/>
      <c r="C57" s="121" t="s">
        <v>67</v>
      </c>
      <c r="D57" s="118"/>
      <c r="E57" s="121" t="s">
        <v>279</v>
      </c>
      <c r="F57" s="118"/>
      <c r="G57" s="185" t="s">
        <v>26</v>
      </c>
      <c r="H57" s="73"/>
      <c r="I57" s="185" t="s">
        <v>176</v>
      </c>
    </row>
    <row r="58" spans="1:9" s="176" customFormat="1" ht="11.25" customHeight="1" x14ac:dyDescent="0.2">
      <c r="A58" s="216" t="s">
        <v>280</v>
      </c>
      <c r="B58" s="120"/>
      <c r="C58" s="218" t="s">
        <v>48</v>
      </c>
      <c r="D58" s="120"/>
      <c r="E58" s="177" t="s">
        <v>328</v>
      </c>
      <c r="F58" s="120"/>
      <c r="G58" s="218" t="s">
        <v>282</v>
      </c>
      <c r="H58" s="120"/>
      <c r="I58" s="218" t="s">
        <v>98</v>
      </c>
    </row>
    <row r="59" spans="1:9" s="176" customFormat="1" ht="11.25" customHeight="1" x14ac:dyDescent="0.2">
      <c r="A59" s="100"/>
      <c r="B59" s="122"/>
      <c r="C59" s="223"/>
      <c r="D59" s="122"/>
      <c r="E59" s="101"/>
      <c r="F59" s="122"/>
      <c r="G59" s="100" t="s">
        <v>281</v>
      </c>
      <c r="H59" s="122"/>
      <c r="I59" s="223"/>
    </row>
    <row r="60" spans="1:9" s="176" customFormat="1" ht="11.25" customHeight="1" x14ac:dyDescent="0.2">
      <c r="A60" s="203" t="s">
        <v>334</v>
      </c>
      <c r="B60" s="118"/>
      <c r="C60" s="121" t="s">
        <v>84</v>
      </c>
      <c r="D60" s="118"/>
      <c r="E60" s="121" t="s">
        <v>329</v>
      </c>
      <c r="F60" s="118"/>
      <c r="G60" s="73" t="s">
        <v>99</v>
      </c>
      <c r="H60" s="73"/>
      <c r="I60" s="73" t="s">
        <v>100</v>
      </c>
    </row>
    <row r="61" spans="1:9" s="176" customFormat="1" ht="11.25" customHeight="1" x14ac:dyDescent="0.2">
      <c r="A61" s="203" t="s">
        <v>283</v>
      </c>
      <c r="B61" s="118"/>
      <c r="C61" s="118" t="s">
        <v>78</v>
      </c>
      <c r="D61" s="118"/>
      <c r="E61" s="121" t="s">
        <v>166</v>
      </c>
      <c r="F61" s="118"/>
      <c r="G61" s="121" t="s">
        <v>155</v>
      </c>
      <c r="H61" s="224"/>
      <c r="I61" s="121" t="s">
        <v>163</v>
      </c>
    </row>
    <row r="62" spans="1:9" s="176" customFormat="1" ht="11.25" customHeight="1" x14ac:dyDescent="0.2">
      <c r="A62" s="332" t="s">
        <v>168</v>
      </c>
      <c r="B62" s="332"/>
      <c r="C62" s="332"/>
      <c r="D62" s="332"/>
      <c r="E62" s="332"/>
      <c r="F62" s="332"/>
      <c r="G62" s="332"/>
      <c r="H62" s="332"/>
      <c r="I62" s="332"/>
    </row>
    <row r="63" spans="1:9" s="176" customFormat="1" ht="11.25" customHeight="1" x14ac:dyDescent="0.2">
      <c r="A63" s="329" t="s">
        <v>253</v>
      </c>
      <c r="B63" s="329"/>
      <c r="C63" s="329"/>
      <c r="D63" s="329"/>
      <c r="E63" s="329"/>
      <c r="F63" s="329"/>
      <c r="G63" s="329"/>
      <c r="H63" s="329"/>
      <c r="I63" s="329"/>
    </row>
    <row r="64" spans="1:9" s="176" customFormat="1" ht="11.25" customHeight="1" x14ac:dyDescent="0.2">
      <c r="A64" s="328" t="s">
        <v>254</v>
      </c>
      <c r="B64" s="328"/>
      <c r="C64" s="328"/>
      <c r="D64" s="328"/>
      <c r="E64" s="328"/>
      <c r="F64" s="328"/>
      <c r="G64" s="328"/>
      <c r="H64" s="328"/>
      <c r="I64" s="328"/>
    </row>
    <row r="65" spans="1:9" s="176" customFormat="1" ht="11.25" customHeight="1" x14ac:dyDescent="0.2">
      <c r="A65" s="330" t="s">
        <v>252</v>
      </c>
      <c r="B65" s="330"/>
      <c r="C65" s="330"/>
      <c r="D65" s="330"/>
      <c r="E65" s="330"/>
      <c r="F65" s="330"/>
      <c r="G65" s="330"/>
      <c r="H65" s="330"/>
      <c r="I65" s="330"/>
    </row>
    <row r="66" spans="1:9" s="176" customFormat="1" ht="11.25" customHeight="1" x14ac:dyDescent="0.2">
      <c r="A66" s="309" t="s">
        <v>255</v>
      </c>
      <c r="B66" s="309"/>
      <c r="C66" s="309"/>
      <c r="D66" s="309"/>
      <c r="E66" s="309"/>
      <c r="F66" s="309"/>
      <c r="G66" s="309"/>
      <c r="H66" s="309"/>
      <c r="I66" s="309"/>
    </row>
    <row r="67" spans="1:9" s="176" customFormat="1" ht="11.25" customHeight="1" x14ac:dyDescent="0.2">
      <c r="A67" s="321" t="s">
        <v>391</v>
      </c>
      <c r="B67" s="306"/>
      <c r="C67" s="306"/>
      <c r="D67" s="306"/>
      <c r="E67" s="306"/>
      <c r="F67" s="306"/>
      <c r="G67" s="306"/>
      <c r="H67" s="306"/>
      <c r="I67" s="306"/>
    </row>
    <row r="68" spans="1:9" s="176" customFormat="1" ht="11.25" customHeight="1" x14ac:dyDescent="0.2">
      <c r="A68" s="321" t="s">
        <v>266</v>
      </c>
      <c r="B68" s="306"/>
      <c r="C68" s="306"/>
      <c r="D68" s="306"/>
      <c r="E68" s="306"/>
      <c r="F68" s="306"/>
      <c r="G68" s="306"/>
      <c r="H68" s="306"/>
      <c r="I68" s="306"/>
    </row>
    <row r="69" spans="1:9" s="176" customFormat="1" ht="11.25" customHeight="1" x14ac:dyDescent="0.2">
      <c r="A69" s="321" t="s">
        <v>303</v>
      </c>
      <c r="B69" s="306"/>
      <c r="C69" s="306"/>
      <c r="D69" s="306"/>
      <c r="E69" s="306"/>
      <c r="F69" s="306"/>
      <c r="G69" s="306"/>
      <c r="H69" s="306"/>
      <c r="I69" s="306"/>
    </row>
    <row r="70" spans="1:9" s="176" customFormat="1" ht="11.25" customHeight="1" x14ac:dyDescent="0.2">
      <c r="A70" s="307"/>
      <c r="B70" s="307"/>
      <c r="C70" s="307"/>
      <c r="D70" s="307"/>
      <c r="E70" s="307"/>
      <c r="F70" s="307"/>
      <c r="G70" s="307"/>
      <c r="H70" s="307"/>
      <c r="I70" s="307"/>
    </row>
    <row r="71" spans="1:9" s="176" customFormat="1" ht="11.25" customHeight="1" x14ac:dyDescent="0.2">
      <c r="A71" s="309" t="s">
        <v>240</v>
      </c>
      <c r="B71" s="309"/>
      <c r="C71" s="309"/>
      <c r="D71" s="309"/>
      <c r="E71" s="309"/>
      <c r="F71" s="309"/>
      <c r="G71" s="309"/>
      <c r="H71" s="309"/>
      <c r="I71" s="309"/>
    </row>
    <row r="72" spans="1:9" s="176" customFormat="1" ht="11.25" customHeight="1" x14ac:dyDescent="0.2">
      <c r="A72" s="309" t="s">
        <v>257</v>
      </c>
      <c r="B72" s="309"/>
      <c r="C72" s="309"/>
      <c r="D72" s="309"/>
      <c r="E72" s="309"/>
      <c r="F72" s="309"/>
      <c r="G72" s="309"/>
      <c r="H72" s="309"/>
      <c r="I72" s="309"/>
    </row>
    <row r="73" spans="1:9" s="176" customFormat="1" ht="11.25" customHeight="1" x14ac:dyDescent="0.2">
      <c r="A73" s="328" t="s">
        <v>258</v>
      </c>
      <c r="B73" s="328"/>
      <c r="C73" s="328"/>
      <c r="D73" s="328"/>
      <c r="E73" s="328"/>
      <c r="F73" s="328"/>
      <c r="G73" s="328"/>
      <c r="H73" s="328"/>
      <c r="I73" s="328"/>
    </row>
    <row r="74" spans="1:9" ht="11.25" customHeight="1" x14ac:dyDescent="0.2">
      <c r="A74" s="328" t="s">
        <v>322</v>
      </c>
      <c r="B74" s="331"/>
      <c r="C74" s="331"/>
      <c r="D74" s="331"/>
      <c r="E74" s="331"/>
      <c r="F74" s="331"/>
      <c r="G74" s="331"/>
      <c r="H74" s="331"/>
      <c r="I74" s="331"/>
    </row>
    <row r="75" spans="1:9" ht="11.25" customHeight="1" x14ac:dyDescent="0.2">
      <c r="A75" s="329" t="s">
        <v>321</v>
      </c>
      <c r="B75" s="329"/>
      <c r="C75" s="329"/>
      <c r="D75" s="329"/>
      <c r="E75" s="329"/>
      <c r="F75" s="329"/>
      <c r="G75" s="329"/>
      <c r="H75" s="329"/>
      <c r="I75" s="329"/>
    </row>
    <row r="76" spans="1:9" ht="11.25" customHeight="1" x14ac:dyDescent="0.2">
      <c r="A76" s="176"/>
      <c r="B76" s="176"/>
      <c r="C76" s="176"/>
      <c r="D76" s="176"/>
      <c r="E76" s="176"/>
      <c r="F76" s="176"/>
      <c r="G76" s="176"/>
      <c r="H76" s="176"/>
      <c r="I76" s="176"/>
    </row>
    <row r="77" spans="1:9" ht="11.25" customHeight="1" x14ac:dyDescent="0.2">
      <c r="A77" s="176"/>
      <c r="B77" s="176"/>
      <c r="C77" s="176"/>
      <c r="D77" s="176"/>
      <c r="E77" s="176"/>
      <c r="F77" s="176"/>
      <c r="G77" s="176"/>
      <c r="H77" s="176"/>
      <c r="I77" s="176"/>
    </row>
    <row r="78" spans="1:9" ht="11.25" customHeight="1" x14ac:dyDescent="0.2">
      <c r="A78" s="176"/>
      <c r="B78" s="176"/>
      <c r="C78" s="176"/>
      <c r="D78" s="176"/>
      <c r="E78" s="176"/>
      <c r="F78" s="176"/>
      <c r="G78" s="176"/>
      <c r="H78" s="176"/>
      <c r="I78" s="176"/>
    </row>
  </sheetData>
  <mergeCells count="18">
    <mergeCell ref="A1:I1"/>
    <mergeCell ref="A2:I2"/>
    <mergeCell ref="A3:I3"/>
    <mergeCell ref="A4:I4"/>
    <mergeCell ref="A62:I62"/>
    <mergeCell ref="A72:I72"/>
    <mergeCell ref="A73:I73"/>
    <mergeCell ref="A75:I75"/>
    <mergeCell ref="A63:I63"/>
    <mergeCell ref="A64:I64"/>
    <mergeCell ref="A65:I65"/>
    <mergeCell ref="A66:I66"/>
    <mergeCell ref="A71:I71"/>
    <mergeCell ref="A67:I67"/>
    <mergeCell ref="A68:I68"/>
    <mergeCell ref="A69:I69"/>
    <mergeCell ref="A70:I70"/>
    <mergeCell ref="A74:I74"/>
  </mergeCells>
  <phoneticPr fontId="0" type="noConversion"/>
  <pageMargins left="0.5" right="0.5" top="0.5" bottom="0.75" header="0.5" footer="0.5"/>
  <pageSetup orientation="portrait" r:id="rId1"/>
  <headerFooter alignWithMargins="0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140" zoomScaleNormal="140" workbookViewId="0">
      <selection activeCell="I50" sqref="I50"/>
    </sheetView>
  </sheetViews>
  <sheetFormatPr defaultRowHeight="11.25" customHeight="1" x14ac:dyDescent="0.2"/>
  <cols>
    <col min="1" max="1" width="24.5" customWidth="1"/>
    <col min="2" max="2" width="1.83203125" customWidth="1"/>
    <col min="3" max="3" width="12.83203125" customWidth="1"/>
    <col min="4" max="4" width="1.83203125" customWidth="1"/>
    <col min="5" max="5" width="33.1640625" customWidth="1"/>
    <col min="6" max="6" width="1.83203125" customWidth="1"/>
    <col min="7" max="7" width="19.33203125" customWidth="1"/>
    <col min="8" max="8" width="1.83203125" customWidth="1"/>
    <col min="9" max="9" width="25.5" customWidth="1"/>
  </cols>
  <sheetData>
    <row r="1" spans="1:9" s="176" customFormat="1" ht="11.25" customHeight="1" x14ac:dyDescent="0.2">
      <c r="A1" s="306" t="s">
        <v>109</v>
      </c>
      <c r="B1" s="306"/>
      <c r="C1" s="306"/>
      <c r="D1" s="306"/>
      <c r="E1" s="306"/>
      <c r="F1" s="306"/>
      <c r="G1" s="306"/>
      <c r="H1" s="306"/>
      <c r="I1" s="306"/>
    </row>
    <row r="2" spans="1:9" s="176" customFormat="1" ht="11.25" customHeight="1" x14ac:dyDescent="0.2">
      <c r="A2" s="321" t="s">
        <v>266</v>
      </c>
      <c r="B2" s="306"/>
      <c r="C2" s="306"/>
      <c r="D2" s="306"/>
      <c r="E2" s="306"/>
      <c r="F2" s="306"/>
      <c r="G2" s="306"/>
      <c r="H2" s="306"/>
      <c r="I2" s="306"/>
    </row>
    <row r="3" spans="1:9" s="176" customFormat="1" ht="11.25" customHeight="1" x14ac:dyDescent="0.2">
      <c r="A3" s="321" t="s">
        <v>305</v>
      </c>
      <c r="B3" s="306"/>
      <c r="C3" s="306"/>
      <c r="D3" s="306"/>
      <c r="E3" s="306"/>
      <c r="F3" s="306"/>
      <c r="G3" s="306"/>
      <c r="H3" s="306"/>
      <c r="I3" s="306"/>
    </row>
    <row r="4" spans="1:9" s="176" customFormat="1" ht="11.25" customHeight="1" x14ac:dyDescent="0.2">
      <c r="A4" s="307"/>
      <c r="B4" s="307"/>
      <c r="C4" s="307"/>
      <c r="D4" s="307"/>
      <c r="E4" s="307"/>
      <c r="F4" s="307"/>
      <c r="G4" s="307"/>
      <c r="H4" s="307"/>
      <c r="I4" s="307"/>
    </row>
    <row r="5" spans="1:9" s="176" customFormat="1" ht="11.25" customHeight="1" x14ac:dyDescent="0.2">
      <c r="A5" s="178" t="s">
        <v>332</v>
      </c>
      <c r="B5" s="120"/>
      <c r="C5" s="158"/>
      <c r="D5" s="158"/>
      <c r="E5" s="158"/>
      <c r="F5" s="158"/>
      <c r="G5" s="158"/>
      <c r="H5" s="158"/>
      <c r="I5" s="158"/>
    </row>
    <row r="6" spans="1:9" s="176" customFormat="1" ht="11.25" customHeight="1" x14ac:dyDescent="0.2">
      <c r="A6" s="182" t="s">
        <v>304</v>
      </c>
      <c r="B6" s="119"/>
      <c r="C6" s="159" t="s">
        <v>93</v>
      </c>
      <c r="D6" s="159"/>
      <c r="E6" s="159" t="s">
        <v>94</v>
      </c>
      <c r="F6" s="159"/>
      <c r="G6" s="159" t="s">
        <v>95</v>
      </c>
      <c r="H6" s="159"/>
      <c r="I6" s="159" t="s">
        <v>96</v>
      </c>
    </row>
    <row r="7" spans="1:9" s="176" customFormat="1" ht="11.25" customHeight="1" x14ac:dyDescent="0.2">
      <c r="A7" s="121" t="s">
        <v>6</v>
      </c>
      <c r="B7" s="284"/>
      <c r="C7" s="284"/>
      <c r="D7" s="120"/>
      <c r="E7" s="120"/>
      <c r="F7" s="120"/>
      <c r="G7" s="120"/>
      <c r="H7" s="120"/>
      <c r="I7" s="120"/>
    </row>
    <row r="8" spans="1:9" s="176" customFormat="1" ht="12.6" customHeight="1" x14ac:dyDescent="0.2">
      <c r="A8" s="203" t="s">
        <v>333</v>
      </c>
      <c r="B8" s="119"/>
      <c r="C8" s="223" t="s">
        <v>63</v>
      </c>
      <c r="D8" s="119"/>
      <c r="E8" s="119" t="s">
        <v>169</v>
      </c>
      <c r="F8" s="119"/>
      <c r="G8" s="184" t="s">
        <v>16</v>
      </c>
      <c r="H8" s="119"/>
      <c r="I8" s="183" t="s">
        <v>162</v>
      </c>
    </row>
    <row r="9" spans="1:9" s="176" customFormat="1" ht="12" customHeight="1" x14ac:dyDescent="0.2">
      <c r="A9" s="203" t="s">
        <v>248</v>
      </c>
      <c r="B9" s="118"/>
      <c r="C9" s="216" t="s">
        <v>99</v>
      </c>
      <c r="D9" s="118"/>
      <c r="E9" s="119" t="s">
        <v>170</v>
      </c>
      <c r="F9" s="118"/>
      <c r="G9" s="203" t="s">
        <v>99</v>
      </c>
      <c r="H9" s="118"/>
      <c r="I9" s="185" t="s">
        <v>98</v>
      </c>
    </row>
    <row r="10" spans="1:9" s="176" customFormat="1" ht="11.25" customHeight="1" x14ac:dyDescent="0.2">
      <c r="A10" s="203" t="s">
        <v>271</v>
      </c>
      <c r="B10" s="118"/>
      <c r="C10" s="216" t="s">
        <v>99</v>
      </c>
      <c r="D10" s="118"/>
      <c r="E10" s="183" t="s">
        <v>293</v>
      </c>
      <c r="F10" s="118"/>
      <c r="G10" s="185" t="s">
        <v>229</v>
      </c>
      <c r="H10" s="118"/>
      <c r="I10" s="203" t="s">
        <v>100</v>
      </c>
    </row>
    <row r="11" spans="1:9" s="176" customFormat="1" ht="12" customHeight="1" x14ac:dyDescent="0.2">
      <c r="A11" s="203" t="s">
        <v>249</v>
      </c>
      <c r="B11" s="119"/>
      <c r="C11" s="216" t="s">
        <v>99</v>
      </c>
      <c r="D11" s="118"/>
      <c r="E11" s="119" t="s">
        <v>170</v>
      </c>
      <c r="F11" s="118"/>
      <c r="G11" s="184" t="s">
        <v>16</v>
      </c>
      <c r="H11" s="119"/>
      <c r="I11" s="183" t="s">
        <v>162</v>
      </c>
    </row>
    <row r="12" spans="1:9" s="176" customFormat="1" ht="11.25" customHeight="1" x14ac:dyDescent="0.2">
      <c r="A12" s="203" t="s">
        <v>324</v>
      </c>
      <c r="B12" s="118"/>
      <c r="C12" s="118" t="s">
        <v>58</v>
      </c>
      <c r="D12" s="118"/>
      <c r="E12" s="118" t="s">
        <v>171</v>
      </c>
      <c r="F12" s="118"/>
      <c r="G12" s="118" t="s">
        <v>154</v>
      </c>
      <c r="H12" s="118"/>
      <c r="I12" s="185" t="s">
        <v>98</v>
      </c>
    </row>
    <row r="13" spans="1:9" s="176" customFormat="1" ht="11.25" customHeight="1" x14ac:dyDescent="0.2">
      <c r="A13" s="73" t="s">
        <v>165</v>
      </c>
      <c r="B13" s="118"/>
      <c r="C13" s="120" t="s">
        <v>63</v>
      </c>
      <c r="D13" s="118"/>
      <c r="E13" s="118" t="s">
        <v>170</v>
      </c>
      <c r="F13" s="118"/>
      <c r="G13" s="118" t="s">
        <v>158</v>
      </c>
      <c r="H13" s="118"/>
      <c r="I13" s="73" t="s">
        <v>100</v>
      </c>
    </row>
    <row r="14" spans="1:9" s="176" customFormat="1" ht="11.25" customHeight="1" x14ac:dyDescent="0.2">
      <c r="A14" s="73" t="s">
        <v>97</v>
      </c>
      <c r="B14" s="118"/>
      <c r="C14" s="118" t="s">
        <v>38</v>
      </c>
      <c r="D14" s="118"/>
      <c r="E14" s="121" t="s">
        <v>353</v>
      </c>
      <c r="F14" s="227"/>
      <c r="G14" s="118" t="s">
        <v>157</v>
      </c>
      <c r="H14" s="227"/>
      <c r="I14" s="203" t="s">
        <v>100</v>
      </c>
    </row>
    <row r="15" spans="1:9" s="176" customFormat="1" ht="11.25" customHeight="1" x14ac:dyDescent="0.2">
      <c r="A15" s="216" t="s">
        <v>223</v>
      </c>
      <c r="B15" s="120"/>
      <c r="C15" s="120" t="s">
        <v>63</v>
      </c>
      <c r="D15" s="120"/>
      <c r="E15" s="177" t="s">
        <v>352</v>
      </c>
      <c r="F15" s="120"/>
      <c r="G15" s="120" t="s">
        <v>158</v>
      </c>
      <c r="H15" s="120"/>
      <c r="I15" s="217" t="s">
        <v>100</v>
      </c>
    </row>
    <row r="16" spans="1:9" s="176" customFormat="1" ht="11.25" customHeight="1" x14ac:dyDescent="0.2">
      <c r="A16" s="219" t="s">
        <v>359</v>
      </c>
      <c r="B16" s="119"/>
      <c r="C16" s="119"/>
      <c r="D16" s="119"/>
      <c r="E16" s="226" t="s">
        <v>351</v>
      </c>
      <c r="F16" s="119"/>
      <c r="G16" s="119"/>
      <c r="H16" s="119"/>
      <c r="I16" s="162"/>
    </row>
    <row r="17" spans="1:9" s="176" customFormat="1" ht="12.6" customHeight="1" x14ac:dyDescent="0.2">
      <c r="A17" s="73" t="s">
        <v>103</v>
      </c>
      <c r="B17" s="118"/>
      <c r="C17" s="161" t="s">
        <v>38</v>
      </c>
      <c r="D17" s="118"/>
      <c r="E17" s="121" t="s">
        <v>306</v>
      </c>
      <c r="F17" s="118"/>
      <c r="G17" s="118" t="s">
        <v>159</v>
      </c>
      <c r="H17" s="118"/>
      <c r="I17" s="73" t="s">
        <v>100</v>
      </c>
    </row>
    <row r="18" spans="1:9" s="176" customFormat="1" ht="11.25" customHeight="1" x14ac:dyDescent="0.2">
      <c r="A18" s="203" t="s">
        <v>284</v>
      </c>
      <c r="B18" s="118"/>
      <c r="C18" s="185" t="s">
        <v>57</v>
      </c>
      <c r="D18" s="118"/>
      <c r="E18" s="121" t="s">
        <v>291</v>
      </c>
      <c r="F18" s="118"/>
      <c r="G18" s="121" t="s">
        <v>154</v>
      </c>
      <c r="H18" s="118"/>
      <c r="I18" s="203" t="s">
        <v>100</v>
      </c>
    </row>
    <row r="19" spans="1:9" s="176" customFormat="1" ht="12.6" customHeight="1" x14ac:dyDescent="0.2">
      <c r="A19" s="203" t="s">
        <v>161</v>
      </c>
      <c r="B19" s="73"/>
      <c r="C19" s="185" t="s">
        <v>38</v>
      </c>
      <c r="D19" s="73"/>
      <c r="E19" s="121" t="s">
        <v>306</v>
      </c>
      <c r="F19" s="73"/>
      <c r="G19" s="185" t="s">
        <v>157</v>
      </c>
      <c r="H19" s="73"/>
      <c r="I19" s="73" t="s">
        <v>100</v>
      </c>
    </row>
    <row r="20" spans="1:9" s="176" customFormat="1" ht="11.25" customHeight="1" x14ac:dyDescent="0.2">
      <c r="A20" s="203" t="s">
        <v>220</v>
      </c>
      <c r="B20" s="118"/>
      <c r="C20" s="118" t="s">
        <v>58</v>
      </c>
      <c r="D20" s="118"/>
      <c r="E20" s="118" t="s">
        <v>195</v>
      </c>
      <c r="F20" s="118"/>
      <c r="G20" s="118" t="s">
        <v>154</v>
      </c>
      <c r="H20" s="118"/>
      <c r="I20" s="73" t="s">
        <v>100</v>
      </c>
    </row>
    <row r="21" spans="1:9" s="176" customFormat="1" ht="11.25" customHeight="1" x14ac:dyDescent="0.2">
      <c r="A21" s="203" t="s">
        <v>198</v>
      </c>
      <c r="B21" s="118"/>
      <c r="C21" s="185" t="s">
        <v>40</v>
      </c>
      <c r="D21" s="118"/>
      <c r="E21" s="121" t="s">
        <v>199</v>
      </c>
      <c r="F21" s="118"/>
      <c r="G21" s="121" t="s">
        <v>16</v>
      </c>
      <c r="H21" s="118"/>
      <c r="I21" s="73" t="s">
        <v>100</v>
      </c>
    </row>
    <row r="22" spans="1:9" s="176" customFormat="1" ht="12.6" customHeight="1" x14ac:dyDescent="0.2">
      <c r="A22" s="73" t="s">
        <v>101</v>
      </c>
      <c r="B22" s="118"/>
      <c r="C22" s="118" t="s">
        <v>79</v>
      </c>
      <c r="D22" s="118"/>
      <c r="E22" s="121" t="s">
        <v>261</v>
      </c>
      <c r="F22" s="118"/>
      <c r="G22" s="119" t="s">
        <v>157</v>
      </c>
      <c r="H22" s="118"/>
      <c r="I22" s="203" t="s">
        <v>100</v>
      </c>
    </row>
    <row r="23" spans="1:9" s="176" customFormat="1" ht="11.25" customHeight="1" x14ac:dyDescent="0.2">
      <c r="A23" s="203" t="s">
        <v>323</v>
      </c>
      <c r="B23" s="118"/>
      <c r="C23" s="118" t="s">
        <v>58</v>
      </c>
      <c r="D23" s="118"/>
      <c r="E23" s="118" t="s">
        <v>171</v>
      </c>
      <c r="F23" s="118"/>
      <c r="G23" s="118" t="s">
        <v>154</v>
      </c>
      <c r="H23" s="118"/>
      <c r="I23" s="73" t="s">
        <v>100</v>
      </c>
    </row>
    <row r="24" spans="1:9" s="176" customFormat="1" ht="11.25" customHeight="1" x14ac:dyDescent="0.2">
      <c r="A24" s="73" t="s">
        <v>104</v>
      </c>
      <c r="B24" s="118"/>
      <c r="C24" s="185" t="s">
        <v>38</v>
      </c>
      <c r="D24" s="73"/>
      <c r="E24" s="183" t="s">
        <v>353</v>
      </c>
      <c r="F24" s="118"/>
      <c r="G24" s="119" t="s">
        <v>157</v>
      </c>
      <c r="H24" s="118"/>
      <c r="I24" s="73" t="s">
        <v>100</v>
      </c>
    </row>
    <row r="25" spans="1:9" s="176" customFormat="1" ht="11.25" customHeight="1" x14ac:dyDescent="0.2">
      <c r="A25" s="216" t="s">
        <v>238</v>
      </c>
      <c r="B25" s="120"/>
      <c r="C25" s="177" t="s">
        <v>37</v>
      </c>
      <c r="D25" s="120"/>
      <c r="E25" s="218" t="s">
        <v>172</v>
      </c>
      <c r="F25" s="120"/>
      <c r="G25" s="218" t="s">
        <v>16</v>
      </c>
      <c r="H25" s="120"/>
      <c r="I25" s="217" t="s">
        <v>100</v>
      </c>
    </row>
    <row r="26" spans="1:9" s="176" customFormat="1" ht="11.25" customHeight="1" x14ac:dyDescent="0.2">
      <c r="A26" s="203" t="s">
        <v>327</v>
      </c>
      <c r="B26" s="121"/>
      <c r="C26" s="118" t="s">
        <v>58</v>
      </c>
      <c r="D26" s="121"/>
      <c r="E26" s="121" t="s">
        <v>260</v>
      </c>
      <c r="F26" s="121"/>
      <c r="G26" s="118" t="s">
        <v>154</v>
      </c>
      <c r="H26" s="121"/>
      <c r="I26" s="203" t="s">
        <v>100</v>
      </c>
    </row>
    <row r="27" spans="1:9" s="176" customFormat="1" ht="11.25" customHeight="1" x14ac:dyDescent="0.2">
      <c r="A27" s="203" t="s">
        <v>102</v>
      </c>
      <c r="B27" s="118"/>
      <c r="C27" s="118" t="s">
        <v>38</v>
      </c>
      <c r="D27" s="118"/>
      <c r="E27" s="183" t="s">
        <v>353</v>
      </c>
      <c r="F27" s="118"/>
      <c r="G27" s="118" t="s">
        <v>157</v>
      </c>
      <c r="H27" s="227"/>
      <c r="I27" s="73" t="s">
        <v>100</v>
      </c>
    </row>
    <row r="28" spans="1:9" s="176" customFormat="1" ht="11.25" customHeight="1" x14ac:dyDescent="0.2">
      <c r="A28" s="203" t="s">
        <v>285</v>
      </c>
      <c r="B28" s="118"/>
      <c r="C28" s="185" t="s">
        <v>57</v>
      </c>
      <c r="D28" s="118"/>
      <c r="E28" s="121" t="s">
        <v>291</v>
      </c>
      <c r="F28" s="227"/>
      <c r="G28" s="121" t="s">
        <v>154</v>
      </c>
      <c r="H28" s="227"/>
      <c r="I28" s="203" t="s">
        <v>100</v>
      </c>
    </row>
    <row r="29" spans="1:9" s="176" customFormat="1" ht="11.25" customHeight="1" x14ac:dyDescent="0.2">
      <c r="A29" s="190" t="s">
        <v>272</v>
      </c>
      <c r="B29" s="119"/>
      <c r="C29" s="223" t="s">
        <v>38</v>
      </c>
      <c r="D29" s="119"/>
      <c r="E29" s="183" t="s">
        <v>273</v>
      </c>
      <c r="F29" s="228"/>
      <c r="G29" s="119" t="s">
        <v>157</v>
      </c>
      <c r="H29" s="228"/>
      <c r="I29" s="190" t="s">
        <v>100</v>
      </c>
    </row>
    <row r="30" spans="1:9" s="176" customFormat="1" ht="11.25" customHeight="1" x14ac:dyDescent="0.2">
      <c r="A30" s="203" t="s">
        <v>230</v>
      </c>
      <c r="B30" s="118"/>
      <c r="C30" s="185" t="s">
        <v>66</v>
      </c>
      <c r="D30" s="118"/>
      <c r="E30" s="121" t="s">
        <v>353</v>
      </c>
      <c r="F30" s="73"/>
      <c r="G30" s="190" t="s">
        <v>99</v>
      </c>
      <c r="H30" s="118"/>
      <c r="I30" s="73" t="s">
        <v>100</v>
      </c>
    </row>
    <row r="31" spans="1:9" s="176" customFormat="1" ht="12.6" customHeight="1" x14ac:dyDescent="0.2">
      <c r="A31" s="203" t="s">
        <v>320</v>
      </c>
      <c r="B31" s="118"/>
      <c r="C31" s="118" t="s">
        <v>41</v>
      </c>
      <c r="D31" s="118"/>
      <c r="E31" s="118" t="s">
        <v>175</v>
      </c>
      <c r="F31" s="118"/>
      <c r="G31" s="120" t="s">
        <v>158</v>
      </c>
      <c r="H31" s="118"/>
      <c r="I31" s="73" t="s">
        <v>100</v>
      </c>
    </row>
    <row r="32" spans="1:9" s="176" customFormat="1" ht="12" customHeight="1" x14ac:dyDescent="0.2">
      <c r="A32" s="203" t="s">
        <v>287</v>
      </c>
      <c r="B32" s="118"/>
      <c r="C32" s="121" t="s">
        <v>38</v>
      </c>
      <c r="D32" s="118"/>
      <c r="E32" s="121" t="s">
        <v>337</v>
      </c>
      <c r="F32" s="118"/>
      <c r="G32" s="177" t="s">
        <v>286</v>
      </c>
      <c r="H32" s="118"/>
      <c r="I32" s="203" t="s">
        <v>100</v>
      </c>
    </row>
    <row r="33" spans="1:9" s="176" customFormat="1" ht="11.25" customHeight="1" x14ac:dyDescent="0.2">
      <c r="A33" s="203" t="s">
        <v>236</v>
      </c>
      <c r="B33" s="118"/>
      <c r="C33" s="185" t="s">
        <v>63</v>
      </c>
      <c r="D33" s="118"/>
      <c r="E33" s="121" t="s">
        <v>237</v>
      </c>
      <c r="F33" s="118"/>
      <c r="G33" s="118" t="s">
        <v>158</v>
      </c>
      <c r="H33" s="118"/>
      <c r="I33" s="73" t="s">
        <v>100</v>
      </c>
    </row>
    <row r="34" spans="1:9" s="176" customFormat="1" ht="12" customHeight="1" x14ac:dyDescent="0.2">
      <c r="A34" s="183" t="s">
        <v>319</v>
      </c>
      <c r="B34" s="122"/>
      <c r="C34" s="122"/>
      <c r="D34" s="122"/>
      <c r="E34" s="122"/>
      <c r="F34" s="122"/>
      <c r="G34" s="122"/>
      <c r="H34" s="122"/>
      <c r="I34" s="122"/>
    </row>
    <row r="35" spans="1:9" s="176" customFormat="1" ht="11.25" customHeight="1" x14ac:dyDescent="0.2">
      <c r="A35" s="203" t="s">
        <v>360</v>
      </c>
      <c r="B35" s="119"/>
      <c r="C35" s="119" t="s">
        <v>44</v>
      </c>
      <c r="D35" s="119"/>
      <c r="E35" s="119" t="s">
        <v>173</v>
      </c>
      <c r="F35" s="119"/>
      <c r="G35" s="119" t="s">
        <v>25</v>
      </c>
      <c r="H35" s="119"/>
      <c r="I35" s="162" t="s">
        <v>100</v>
      </c>
    </row>
    <row r="36" spans="1:9" s="176" customFormat="1" ht="12" customHeight="1" x14ac:dyDescent="0.2">
      <c r="A36" s="203" t="s">
        <v>251</v>
      </c>
      <c r="B36" s="118"/>
      <c r="C36" s="118" t="s">
        <v>40</v>
      </c>
      <c r="D36" s="118"/>
      <c r="E36" s="121" t="s">
        <v>336</v>
      </c>
      <c r="F36" s="118"/>
      <c r="G36" s="118" t="s">
        <v>156</v>
      </c>
      <c r="H36" s="73"/>
      <c r="I36" s="73" t="s">
        <v>100</v>
      </c>
    </row>
    <row r="37" spans="1:9" s="176" customFormat="1" ht="11.25" customHeight="1" x14ac:dyDescent="0.2">
      <c r="A37" s="203" t="s">
        <v>361</v>
      </c>
      <c r="B37" s="63"/>
      <c r="C37" s="119" t="s">
        <v>44</v>
      </c>
      <c r="D37" s="63"/>
      <c r="E37" s="63" t="s">
        <v>105</v>
      </c>
      <c r="F37" s="63"/>
      <c r="G37" s="119" t="s">
        <v>25</v>
      </c>
      <c r="H37" s="63"/>
      <c r="I37" s="73" t="s">
        <v>100</v>
      </c>
    </row>
    <row r="38" spans="1:9" s="176" customFormat="1" ht="11.25" customHeight="1" x14ac:dyDescent="0.2">
      <c r="A38" s="203" t="s">
        <v>362</v>
      </c>
      <c r="B38" s="118"/>
      <c r="C38" s="118" t="s">
        <v>68</v>
      </c>
      <c r="D38" s="118"/>
      <c r="E38" s="73" t="s">
        <v>99</v>
      </c>
      <c r="F38" s="118"/>
      <c r="G38" s="73" t="s">
        <v>99</v>
      </c>
      <c r="H38" s="118"/>
      <c r="I38" s="73" t="s">
        <v>100</v>
      </c>
    </row>
    <row r="39" spans="1:9" s="176" customFormat="1" ht="11.25" customHeight="1" x14ac:dyDescent="0.2">
      <c r="A39" s="121" t="s">
        <v>347</v>
      </c>
      <c r="B39" s="118"/>
      <c r="C39" s="118" t="s">
        <v>78</v>
      </c>
      <c r="D39" s="118"/>
      <c r="E39" s="118" t="s">
        <v>174</v>
      </c>
      <c r="F39" s="118"/>
      <c r="G39" s="118" t="s">
        <v>155</v>
      </c>
      <c r="H39" s="73"/>
      <c r="I39" s="185" t="s">
        <v>163</v>
      </c>
    </row>
    <row r="40" spans="1:9" s="176" customFormat="1" ht="11.25" customHeight="1" x14ac:dyDescent="0.2">
      <c r="A40" s="203" t="s">
        <v>363</v>
      </c>
      <c r="B40" s="118"/>
      <c r="C40" s="203" t="s">
        <v>99</v>
      </c>
      <c r="D40" s="118"/>
      <c r="E40" s="118" t="s">
        <v>166</v>
      </c>
      <c r="F40" s="118"/>
      <c r="G40" s="73" t="s">
        <v>99</v>
      </c>
      <c r="H40" s="73"/>
      <c r="I40" s="73" t="s">
        <v>100</v>
      </c>
    </row>
    <row r="41" spans="1:9" s="176" customFormat="1" ht="11.25" customHeight="1" x14ac:dyDescent="0.2">
      <c r="A41" s="203" t="s">
        <v>364</v>
      </c>
      <c r="B41" s="118"/>
      <c r="C41" s="119" t="s">
        <v>44</v>
      </c>
      <c r="D41" s="118"/>
      <c r="E41" s="118" t="s">
        <v>150</v>
      </c>
      <c r="F41" s="118"/>
      <c r="G41" s="73" t="s">
        <v>99</v>
      </c>
      <c r="H41" s="73"/>
      <c r="I41" s="73" t="s">
        <v>100</v>
      </c>
    </row>
    <row r="42" spans="1:9" s="176" customFormat="1" ht="11.25" customHeight="1" x14ac:dyDescent="0.2">
      <c r="A42" s="203" t="s">
        <v>365</v>
      </c>
      <c r="B42" s="118"/>
      <c r="C42" s="185" t="s">
        <v>78</v>
      </c>
      <c r="D42" s="118"/>
      <c r="E42" s="118" t="s">
        <v>106</v>
      </c>
      <c r="F42" s="118"/>
      <c r="G42" s="73" t="s">
        <v>99</v>
      </c>
      <c r="H42" s="73"/>
      <c r="I42" s="73" t="s">
        <v>100</v>
      </c>
    </row>
    <row r="43" spans="1:9" s="176" customFormat="1" ht="11.25" customHeight="1" x14ac:dyDescent="0.2">
      <c r="A43" s="203" t="s">
        <v>366</v>
      </c>
      <c r="B43" s="118"/>
      <c r="C43" s="73" t="s">
        <v>99</v>
      </c>
      <c r="D43" s="118"/>
      <c r="E43" s="121" t="s">
        <v>219</v>
      </c>
      <c r="F43" s="118"/>
      <c r="G43" s="73" t="s">
        <v>99</v>
      </c>
      <c r="H43" s="73"/>
      <c r="I43" s="73" t="s">
        <v>100</v>
      </c>
    </row>
    <row r="44" spans="1:9" s="176" customFormat="1" ht="11.25" customHeight="1" x14ac:dyDescent="0.2">
      <c r="A44" s="203" t="s">
        <v>367</v>
      </c>
      <c r="B44" s="118"/>
      <c r="C44" s="118" t="s">
        <v>60</v>
      </c>
      <c r="D44" s="73"/>
      <c r="E44" s="118" t="s">
        <v>196</v>
      </c>
      <c r="F44" s="118"/>
      <c r="G44" s="73" t="s">
        <v>99</v>
      </c>
      <c r="H44" s="73"/>
      <c r="I44" s="118" t="s">
        <v>197</v>
      </c>
    </row>
    <row r="45" spans="1:9" s="176" customFormat="1" ht="11.25" customHeight="1" x14ac:dyDescent="0.2">
      <c r="A45" s="203" t="s">
        <v>368</v>
      </c>
      <c r="B45" s="118"/>
      <c r="C45" s="121" t="s">
        <v>44</v>
      </c>
      <c r="D45" s="118"/>
      <c r="E45" s="118" t="s">
        <v>174</v>
      </c>
      <c r="F45" s="118"/>
      <c r="G45" s="73" t="s">
        <v>99</v>
      </c>
      <c r="H45" s="73"/>
      <c r="I45" s="185" t="s">
        <v>355</v>
      </c>
    </row>
    <row r="46" spans="1:9" s="176" customFormat="1" ht="11.25" customHeight="1" x14ac:dyDescent="0.2">
      <c r="A46" s="203" t="s">
        <v>369</v>
      </c>
      <c r="B46" s="118"/>
      <c r="C46" s="118" t="s">
        <v>78</v>
      </c>
      <c r="D46" s="118"/>
      <c r="E46" s="121" t="s">
        <v>331</v>
      </c>
      <c r="F46" s="118"/>
      <c r="G46" s="73" t="s">
        <v>99</v>
      </c>
      <c r="H46" s="73"/>
      <c r="I46" s="185" t="s">
        <v>163</v>
      </c>
    </row>
    <row r="47" spans="1:9" s="176" customFormat="1" ht="11.25" customHeight="1" x14ac:dyDescent="0.2">
      <c r="A47" s="203" t="s">
        <v>370</v>
      </c>
      <c r="B47" s="118"/>
      <c r="C47" s="185" t="s">
        <v>60</v>
      </c>
      <c r="D47" s="118"/>
      <c r="E47" s="118" t="s">
        <v>107</v>
      </c>
      <c r="F47" s="118"/>
      <c r="G47" s="73" t="s">
        <v>99</v>
      </c>
      <c r="H47" s="162"/>
      <c r="I47" s="73" t="s">
        <v>100</v>
      </c>
    </row>
    <row r="48" spans="1:9" s="176" customFormat="1" ht="11.25" customHeight="1" x14ac:dyDescent="0.2">
      <c r="A48" s="203" t="s">
        <v>371</v>
      </c>
      <c r="B48" s="118"/>
      <c r="C48" s="121" t="s">
        <v>57</v>
      </c>
      <c r="D48" s="118"/>
      <c r="E48" s="121" t="s">
        <v>400</v>
      </c>
      <c r="F48" s="118"/>
      <c r="G48" s="203" t="s">
        <v>99</v>
      </c>
      <c r="H48" s="73"/>
      <c r="I48" s="73" t="s">
        <v>100</v>
      </c>
    </row>
    <row r="49" spans="1:9" s="176" customFormat="1" ht="11.25" customHeight="1" x14ac:dyDescent="0.2">
      <c r="A49" s="216" t="s">
        <v>239</v>
      </c>
      <c r="B49" s="120"/>
      <c r="C49" s="118" t="s">
        <v>78</v>
      </c>
      <c r="D49" s="120"/>
      <c r="E49" s="177" t="s">
        <v>219</v>
      </c>
      <c r="F49" s="120"/>
      <c r="G49" s="73" t="s">
        <v>99</v>
      </c>
      <c r="H49" s="120"/>
      <c r="I49" s="73" t="s">
        <v>100</v>
      </c>
    </row>
    <row r="50" spans="1:9" s="176" customFormat="1" ht="11.25" customHeight="1" x14ac:dyDescent="0.2">
      <c r="A50" s="216" t="s">
        <v>276</v>
      </c>
      <c r="B50" s="120"/>
      <c r="C50" s="177" t="s">
        <v>48</v>
      </c>
      <c r="D50" s="120"/>
      <c r="E50" s="177" t="s">
        <v>277</v>
      </c>
      <c r="F50" s="120"/>
      <c r="G50" s="216" t="s">
        <v>99</v>
      </c>
      <c r="H50" s="120"/>
      <c r="I50" s="216" t="s">
        <v>100</v>
      </c>
    </row>
    <row r="51" spans="1:9" s="176" customFormat="1" ht="11.25" customHeight="1" x14ac:dyDescent="0.2">
      <c r="A51" s="203" t="s">
        <v>250</v>
      </c>
      <c r="B51" s="118"/>
      <c r="C51" s="121" t="s">
        <v>78</v>
      </c>
      <c r="D51" s="118"/>
      <c r="E51" s="121" t="s">
        <v>166</v>
      </c>
      <c r="F51" s="118"/>
      <c r="G51" s="73" t="s">
        <v>99</v>
      </c>
      <c r="H51" s="73"/>
      <c r="I51" s="73" t="s">
        <v>100</v>
      </c>
    </row>
    <row r="52" spans="1:9" s="176" customFormat="1" ht="11.25" customHeight="1" x14ac:dyDescent="0.2">
      <c r="A52" s="216" t="s">
        <v>288</v>
      </c>
      <c r="B52" s="120"/>
      <c r="C52" s="177" t="s">
        <v>40</v>
      </c>
      <c r="D52" s="120"/>
      <c r="E52" s="177" t="s">
        <v>174</v>
      </c>
      <c r="F52" s="120"/>
      <c r="G52" s="216" t="s">
        <v>99</v>
      </c>
      <c r="H52" s="217"/>
      <c r="I52" s="216" t="s">
        <v>100</v>
      </c>
    </row>
    <row r="53" spans="1:9" s="176" customFormat="1" ht="11.25" customHeight="1" x14ac:dyDescent="0.2">
      <c r="A53" s="216" t="s">
        <v>372</v>
      </c>
      <c r="B53" s="120"/>
      <c r="C53" s="120" t="s">
        <v>60</v>
      </c>
      <c r="D53" s="120"/>
      <c r="E53" s="177" t="s">
        <v>224</v>
      </c>
      <c r="F53" s="120"/>
      <c r="G53" s="217" t="s">
        <v>99</v>
      </c>
      <c r="H53" s="217"/>
      <c r="I53" s="216" t="s">
        <v>100</v>
      </c>
    </row>
    <row r="54" spans="1:9" s="176" customFormat="1" ht="11.25" customHeight="1" x14ac:dyDescent="0.2">
      <c r="A54" s="119"/>
      <c r="B54" s="119"/>
      <c r="C54" s="119"/>
      <c r="D54" s="119"/>
      <c r="E54" s="190" t="s">
        <v>348</v>
      </c>
      <c r="F54" s="119"/>
      <c r="G54" s="162"/>
      <c r="H54" s="162"/>
      <c r="I54" s="162"/>
    </row>
    <row r="55" spans="1:9" s="176" customFormat="1" ht="11.25" customHeight="1" x14ac:dyDescent="0.2">
      <c r="A55" s="100" t="s">
        <v>278</v>
      </c>
      <c r="B55" s="122"/>
      <c r="C55" s="183" t="s">
        <v>49</v>
      </c>
      <c r="D55" s="122"/>
      <c r="E55" s="101" t="s">
        <v>290</v>
      </c>
      <c r="F55" s="122"/>
      <c r="G55" s="190" t="s">
        <v>99</v>
      </c>
      <c r="H55" s="221"/>
      <c r="I55" s="184" t="s">
        <v>197</v>
      </c>
    </row>
    <row r="56" spans="1:9" s="176" customFormat="1" ht="11.25" customHeight="1" x14ac:dyDescent="0.2">
      <c r="A56" s="203" t="s">
        <v>263</v>
      </c>
      <c r="B56" s="118"/>
      <c r="C56" s="121" t="s">
        <v>82</v>
      </c>
      <c r="D56" s="118"/>
      <c r="E56" s="121" t="s">
        <v>259</v>
      </c>
      <c r="F56" s="118"/>
      <c r="G56" s="73" t="s">
        <v>99</v>
      </c>
      <c r="H56" s="118"/>
      <c r="I56" s="185" t="s">
        <v>163</v>
      </c>
    </row>
    <row r="57" spans="1:9" s="176" customFormat="1" ht="11.25" customHeight="1" x14ac:dyDescent="0.2">
      <c r="A57" s="100" t="s">
        <v>354</v>
      </c>
      <c r="C57" s="101" t="s">
        <v>71</v>
      </c>
      <c r="E57" s="101" t="s">
        <v>350</v>
      </c>
      <c r="G57" s="162" t="s">
        <v>99</v>
      </c>
      <c r="I57" s="162" t="s">
        <v>100</v>
      </c>
    </row>
    <row r="58" spans="1:9" s="176" customFormat="1" ht="11.25" customHeight="1" x14ac:dyDescent="0.2">
      <c r="A58" s="203" t="s">
        <v>283</v>
      </c>
      <c r="B58" s="118"/>
      <c r="C58" s="118" t="s">
        <v>78</v>
      </c>
      <c r="D58" s="118"/>
      <c r="E58" s="121" t="s">
        <v>166</v>
      </c>
      <c r="F58" s="118"/>
      <c r="G58" s="73" t="s">
        <v>99</v>
      </c>
      <c r="H58" s="224"/>
      <c r="I58" s="203" t="s">
        <v>100</v>
      </c>
    </row>
    <row r="59" spans="1:9" s="176" customFormat="1" ht="11.25" customHeight="1" x14ac:dyDescent="0.2">
      <c r="A59" s="216" t="s">
        <v>317</v>
      </c>
      <c r="B59" s="120"/>
      <c r="C59" s="177" t="s">
        <v>67</v>
      </c>
      <c r="D59" s="120"/>
      <c r="E59" s="177" t="s">
        <v>279</v>
      </c>
      <c r="F59" s="120"/>
      <c r="G59" s="218" t="s">
        <v>26</v>
      </c>
      <c r="H59" s="229"/>
      <c r="I59" s="218" t="s">
        <v>176</v>
      </c>
    </row>
    <row r="60" spans="1:9" s="176" customFormat="1" ht="11.25" customHeight="1" x14ac:dyDescent="0.2">
      <c r="A60" s="216" t="s">
        <v>294</v>
      </c>
      <c r="B60" s="120"/>
      <c r="C60" s="177" t="s">
        <v>78</v>
      </c>
      <c r="D60" s="120"/>
      <c r="E60" s="177" t="s">
        <v>335</v>
      </c>
      <c r="F60" s="120"/>
      <c r="G60" s="218" t="s">
        <v>155</v>
      </c>
      <c r="H60" s="229"/>
      <c r="I60" s="218" t="s">
        <v>163</v>
      </c>
    </row>
    <row r="61" spans="1:9" s="176" customFormat="1" ht="11.25" customHeight="1" x14ac:dyDescent="0.2">
      <c r="A61" s="332" t="s">
        <v>168</v>
      </c>
      <c r="B61" s="335"/>
      <c r="C61" s="335"/>
      <c r="D61" s="335"/>
      <c r="E61" s="335"/>
      <c r="F61" s="335"/>
      <c r="G61" s="335"/>
      <c r="H61" s="335"/>
      <c r="I61" s="335"/>
    </row>
    <row r="62" spans="1:9" s="176" customFormat="1" ht="11.25" customHeight="1" x14ac:dyDescent="0.2">
      <c r="A62" s="329" t="s">
        <v>253</v>
      </c>
      <c r="B62" s="331"/>
      <c r="C62" s="331"/>
      <c r="D62" s="331"/>
      <c r="E62" s="331"/>
      <c r="F62" s="331"/>
      <c r="G62" s="331"/>
      <c r="H62" s="331"/>
      <c r="I62" s="331"/>
    </row>
    <row r="63" spans="1:9" s="176" customFormat="1" ht="11.25" customHeight="1" x14ac:dyDescent="0.2">
      <c r="A63" s="328" t="s">
        <v>254</v>
      </c>
      <c r="B63" s="331"/>
      <c r="C63" s="331"/>
      <c r="D63" s="331"/>
      <c r="E63" s="331"/>
      <c r="F63" s="331"/>
      <c r="G63" s="331"/>
      <c r="H63" s="331"/>
      <c r="I63" s="331"/>
    </row>
    <row r="64" spans="1:9" s="176" customFormat="1" ht="11.25" customHeight="1" x14ac:dyDescent="0.2">
      <c r="A64" s="333" t="s">
        <v>252</v>
      </c>
      <c r="B64" s="334"/>
      <c r="C64" s="334"/>
      <c r="D64" s="334"/>
      <c r="E64" s="334"/>
      <c r="F64" s="334"/>
      <c r="G64" s="334"/>
      <c r="H64" s="334"/>
      <c r="I64" s="334"/>
    </row>
    <row r="65" spans="1:9" s="176" customFormat="1" ht="11.25" customHeight="1" x14ac:dyDescent="0.2">
      <c r="A65" s="309" t="s">
        <v>255</v>
      </c>
      <c r="B65" s="331"/>
      <c r="C65" s="331"/>
      <c r="D65" s="331"/>
      <c r="E65" s="331"/>
      <c r="F65" s="331"/>
      <c r="G65" s="331"/>
      <c r="H65" s="331"/>
      <c r="I65" s="331"/>
    </row>
    <row r="66" spans="1:9" s="176" customFormat="1" ht="11.25" customHeight="1" x14ac:dyDescent="0.2">
      <c r="A66" s="309" t="s">
        <v>240</v>
      </c>
      <c r="B66" s="331"/>
      <c r="C66" s="331"/>
      <c r="D66" s="331"/>
      <c r="E66" s="331"/>
      <c r="F66" s="331"/>
      <c r="G66" s="331"/>
      <c r="H66" s="331"/>
      <c r="I66" s="331"/>
    </row>
    <row r="67" spans="1:9" s="176" customFormat="1" ht="11.25" customHeight="1" x14ac:dyDescent="0.2">
      <c r="A67" s="321" t="s">
        <v>392</v>
      </c>
      <c r="B67" s="306"/>
      <c r="C67" s="306"/>
      <c r="D67" s="306"/>
      <c r="E67" s="306"/>
      <c r="F67" s="306"/>
      <c r="G67" s="306"/>
      <c r="H67" s="306"/>
      <c r="I67" s="306"/>
    </row>
    <row r="68" spans="1:9" s="176" customFormat="1" ht="11.25" customHeight="1" x14ac:dyDescent="0.2">
      <c r="A68" s="321" t="s">
        <v>266</v>
      </c>
      <c r="B68" s="306"/>
      <c r="C68" s="306"/>
      <c r="D68" s="306"/>
      <c r="E68" s="306"/>
      <c r="F68" s="306"/>
      <c r="G68" s="306"/>
      <c r="H68" s="306"/>
      <c r="I68" s="306"/>
    </row>
    <row r="69" spans="1:9" s="176" customFormat="1" ht="11.25" customHeight="1" x14ac:dyDescent="0.2">
      <c r="A69" s="321" t="s">
        <v>305</v>
      </c>
      <c r="B69" s="306"/>
      <c r="C69" s="306"/>
      <c r="D69" s="306"/>
      <c r="E69" s="306"/>
      <c r="F69" s="306"/>
      <c r="G69" s="306"/>
      <c r="H69" s="306"/>
      <c r="I69" s="306"/>
    </row>
    <row r="70" spans="1:9" s="176" customFormat="1" ht="11.25" customHeight="1" x14ac:dyDescent="0.2">
      <c r="A70" s="307"/>
      <c r="B70" s="307"/>
      <c r="C70" s="307"/>
      <c r="D70" s="307"/>
      <c r="E70" s="307"/>
      <c r="F70" s="307"/>
      <c r="G70" s="307"/>
      <c r="H70" s="307"/>
      <c r="I70" s="307"/>
    </row>
    <row r="71" spans="1:9" s="176" customFormat="1" ht="11.25" customHeight="1" x14ac:dyDescent="0.2">
      <c r="A71" s="328" t="s">
        <v>307</v>
      </c>
      <c r="B71" s="331"/>
      <c r="C71" s="331"/>
      <c r="D71" s="331"/>
      <c r="E71" s="331"/>
      <c r="F71" s="331"/>
      <c r="G71" s="331"/>
      <c r="H71" s="331"/>
      <c r="I71" s="331"/>
    </row>
    <row r="72" spans="1:9" s="176" customFormat="1" ht="11.25" customHeight="1" x14ac:dyDescent="0.2">
      <c r="A72" s="309" t="s">
        <v>262</v>
      </c>
      <c r="B72" s="331"/>
      <c r="C72" s="331"/>
      <c r="D72" s="331"/>
      <c r="E72" s="331"/>
      <c r="F72" s="331"/>
      <c r="G72" s="331"/>
      <c r="H72" s="331"/>
      <c r="I72" s="331"/>
    </row>
    <row r="73" spans="1:9" s="176" customFormat="1" ht="11.25" customHeight="1" x14ac:dyDescent="0.2">
      <c r="A73" s="328" t="s">
        <v>322</v>
      </c>
      <c r="B73" s="331"/>
      <c r="C73" s="331"/>
      <c r="D73" s="331"/>
      <c r="E73" s="331"/>
      <c r="F73" s="331"/>
      <c r="G73" s="331"/>
      <c r="H73" s="331"/>
      <c r="I73" s="331"/>
    </row>
    <row r="74" spans="1:9" ht="11.25" customHeight="1" x14ac:dyDescent="0.2">
      <c r="A74" s="329" t="s">
        <v>321</v>
      </c>
      <c r="B74" s="331"/>
      <c r="C74" s="331"/>
      <c r="D74" s="331"/>
      <c r="E74" s="331"/>
      <c r="F74" s="331"/>
      <c r="G74" s="331"/>
      <c r="H74" s="331"/>
      <c r="I74" s="331"/>
    </row>
    <row r="75" spans="1:9" ht="11.25" customHeight="1" x14ac:dyDescent="0.2">
      <c r="A75" s="176"/>
      <c r="B75" s="176"/>
      <c r="C75" s="176"/>
      <c r="D75" s="176"/>
      <c r="E75" s="176"/>
      <c r="F75" s="176"/>
      <c r="G75" s="176"/>
      <c r="H75" s="176"/>
      <c r="I75" s="176"/>
    </row>
    <row r="76" spans="1:9" ht="11.25" customHeight="1" x14ac:dyDescent="0.2">
      <c r="A76" s="176"/>
      <c r="B76" s="176"/>
      <c r="C76" s="176"/>
      <c r="D76" s="176"/>
      <c r="E76" s="176"/>
      <c r="F76" s="176"/>
      <c r="G76" s="176"/>
      <c r="H76" s="176"/>
      <c r="I76" s="176"/>
    </row>
    <row r="77" spans="1:9" ht="11.25" customHeight="1" x14ac:dyDescent="0.2">
      <c r="A77" s="176"/>
      <c r="B77" s="176"/>
      <c r="C77" s="176"/>
      <c r="D77" s="176"/>
      <c r="E77" s="176"/>
      <c r="F77" s="176"/>
      <c r="G77" s="176"/>
      <c r="H77" s="176"/>
      <c r="I77" s="176"/>
    </row>
    <row r="78" spans="1:9" ht="11.25" customHeight="1" x14ac:dyDescent="0.2">
      <c r="A78" s="176"/>
      <c r="B78" s="176"/>
      <c r="C78" s="176"/>
      <c r="D78" s="176"/>
      <c r="E78" s="176"/>
      <c r="F78" s="176"/>
      <c r="G78" s="176"/>
      <c r="H78" s="176"/>
      <c r="I78" s="176"/>
    </row>
  </sheetData>
  <mergeCells count="18">
    <mergeCell ref="A1:I1"/>
    <mergeCell ref="A2:I2"/>
    <mergeCell ref="A3:I3"/>
    <mergeCell ref="A4:I4"/>
    <mergeCell ref="A61:I61"/>
    <mergeCell ref="A62:I62"/>
    <mergeCell ref="A63:I63"/>
    <mergeCell ref="A64:I64"/>
    <mergeCell ref="A65:I65"/>
    <mergeCell ref="A66:I66"/>
    <mergeCell ref="A71:I71"/>
    <mergeCell ref="A72:I72"/>
    <mergeCell ref="A73:I73"/>
    <mergeCell ref="A74:I74"/>
    <mergeCell ref="A67:I67"/>
    <mergeCell ref="A68:I68"/>
    <mergeCell ref="A69:I69"/>
    <mergeCell ref="A70:I70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82" zoomScale="140" zoomScaleNormal="140" zoomScaleSheetLayoutView="100" workbookViewId="0">
      <selection activeCell="T11" sqref="T11"/>
    </sheetView>
  </sheetViews>
  <sheetFormatPr defaultRowHeight="11.25" customHeight="1" x14ac:dyDescent="0.2"/>
  <cols>
    <col min="1" max="1" width="20.83203125" style="176" customWidth="1"/>
    <col min="2" max="2" width="1.83203125" style="176" customWidth="1"/>
    <col min="3" max="3" width="10" style="176" bestFit="1" customWidth="1"/>
    <col min="4" max="4" width="1.83203125" style="176" customWidth="1"/>
    <col min="5" max="5" width="11" style="176" bestFit="1" customWidth="1"/>
    <col min="6" max="6" width="1.83203125" style="176" customWidth="1"/>
    <col min="7" max="7" width="10" style="176" bestFit="1" customWidth="1"/>
    <col min="8" max="8" width="1.83203125" style="176" customWidth="1"/>
    <col min="9" max="9" width="10" style="176" bestFit="1" customWidth="1"/>
    <col min="10" max="10" width="1.83203125" style="176" customWidth="1"/>
    <col min="11" max="11" width="11" style="176" bestFit="1" customWidth="1"/>
    <col min="12" max="12" width="1.83203125" style="176" customWidth="1"/>
    <col min="13" max="13" width="10" style="176" bestFit="1" customWidth="1"/>
    <col min="14" max="16384" width="9.33203125" style="176"/>
  </cols>
  <sheetData>
    <row r="1" spans="1:14" s="63" customFormat="1" ht="11.25" customHeight="1" x14ac:dyDescent="0.2">
      <c r="A1" s="306" t="s">
        <v>110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94"/>
    </row>
    <row r="2" spans="1:14" s="63" customFormat="1" ht="11.25" customHeight="1" x14ac:dyDescent="0.2">
      <c r="A2" s="306" t="s">
        <v>148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4" s="63" customFormat="1" ht="11.25" customHeight="1" x14ac:dyDescent="0.2">
      <c r="A3" s="321" t="s">
        <v>268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4" s="63" customFormat="1" ht="11.25" customHeight="1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</row>
    <row r="5" spans="1:14" s="63" customFormat="1" ht="11.25" customHeight="1" x14ac:dyDescent="0.2">
      <c r="A5" s="321" t="s">
        <v>402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4" s="63" customFormat="1" ht="11.25" customHeight="1" x14ac:dyDescent="0.2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</row>
    <row r="7" spans="1:14" s="63" customFormat="1" ht="11.25" customHeight="1" x14ac:dyDescent="0.2">
      <c r="A7" s="120"/>
      <c r="B7" s="120"/>
      <c r="C7" s="308" t="s">
        <v>111</v>
      </c>
      <c r="D7" s="308"/>
      <c r="E7" s="308"/>
      <c r="F7" s="308"/>
      <c r="G7" s="308"/>
      <c r="H7" s="120"/>
      <c r="I7" s="308" t="s">
        <v>112</v>
      </c>
      <c r="J7" s="308"/>
      <c r="K7" s="308"/>
      <c r="L7" s="308"/>
      <c r="M7" s="308"/>
    </row>
    <row r="8" spans="1:14" s="63" customFormat="1" ht="11.25" customHeight="1" x14ac:dyDescent="0.2">
      <c r="A8" s="264" t="s">
        <v>143</v>
      </c>
      <c r="B8" s="159"/>
      <c r="C8" s="159" t="s">
        <v>87</v>
      </c>
      <c r="D8" s="119"/>
      <c r="E8" s="159" t="s">
        <v>88</v>
      </c>
      <c r="F8" s="119"/>
      <c r="G8" s="159" t="s">
        <v>5</v>
      </c>
      <c r="H8" s="119"/>
      <c r="I8" s="159" t="s">
        <v>87</v>
      </c>
      <c r="J8" s="159"/>
      <c r="K8" s="159" t="s">
        <v>88</v>
      </c>
      <c r="L8" s="119"/>
      <c r="M8" s="159" t="s">
        <v>5</v>
      </c>
    </row>
    <row r="9" spans="1:14" s="63" customFormat="1" ht="11.25" customHeight="1" x14ac:dyDescent="0.2">
      <c r="A9" s="161" t="s">
        <v>146</v>
      </c>
      <c r="B9" s="232"/>
      <c r="C9" s="232"/>
      <c r="D9" s="122"/>
      <c r="E9" s="232"/>
      <c r="F9" s="122"/>
      <c r="G9" s="232"/>
      <c r="H9" s="122"/>
      <c r="I9" s="232"/>
      <c r="J9" s="232"/>
      <c r="K9" s="232"/>
      <c r="L9" s="122"/>
      <c r="M9" s="232"/>
    </row>
    <row r="10" spans="1:14" s="63" customFormat="1" ht="11.25" customHeight="1" x14ac:dyDescent="0.2">
      <c r="A10" s="190" t="s">
        <v>15</v>
      </c>
      <c r="B10" s="122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4" s="63" customFormat="1" ht="12.6" customHeight="1" x14ac:dyDescent="0.2">
      <c r="A11" s="200" t="s">
        <v>200</v>
      </c>
      <c r="B11" s="162"/>
      <c r="C11" s="244">
        <v>1360</v>
      </c>
      <c r="D11" s="265"/>
      <c r="E11" s="193" t="s">
        <v>18</v>
      </c>
      <c r="F11" s="265"/>
      <c r="G11" s="244">
        <v>1360</v>
      </c>
      <c r="H11" s="266"/>
      <c r="I11" s="244">
        <v>356000</v>
      </c>
      <c r="J11" s="265"/>
      <c r="K11" s="193" t="s">
        <v>18</v>
      </c>
      <c r="L11" s="265"/>
      <c r="M11" s="163">
        <v>356000</v>
      </c>
    </row>
    <row r="12" spans="1:14" s="63" customFormat="1" ht="12" customHeight="1" x14ac:dyDescent="0.2">
      <c r="A12" s="200" t="s">
        <v>357</v>
      </c>
      <c r="B12" s="162"/>
      <c r="C12" s="246" t="s">
        <v>343</v>
      </c>
      <c r="D12" s="265"/>
      <c r="E12" s="246" t="s">
        <v>343</v>
      </c>
      <c r="F12" s="265"/>
      <c r="G12" s="267">
        <v>210000</v>
      </c>
      <c r="H12" s="266"/>
      <c r="I12" s="268">
        <v>179000</v>
      </c>
      <c r="J12" s="266"/>
      <c r="K12" s="246" t="s">
        <v>8</v>
      </c>
      <c r="L12" s="265"/>
      <c r="M12" s="163">
        <v>179000</v>
      </c>
    </row>
    <row r="13" spans="1:14" s="63" customFormat="1" ht="11.25" customHeight="1" x14ac:dyDescent="0.2">
      <c r="A13" s="200" t="s">
        <v>358</v>
      </c>
      <c r="B13" s="162"/>
      <c r="C13" s="244">
        <v>56100</v>
      </c>
      <c r="D13" s="265"/>
      <c r="E13" s="193" t="s">
        <v>18</v>
      </c>
      <c r="F13" s="265"/>
      <c r="G13" s="163">
        <v>56100</v>
      </c>
      <c r="H13" s="265"/>
      <c r="I13" s="268">
        <v>166000</v>
      </c>
      <c r="J13" s="265"/>
      <c r="K13" s="193" t="s">
        <v>18</v>
      </c>
      <c r="L13" s="265"/>
      <c r="M13" s="163">
        <v>166000</v>
      </c>
    </row>
    <row r="14" spans="1:14" s="63" customFormat="1" ht="11.25" customHeight="1" x14ac:dyDescent="0.2">
      <c r="A14" s="190" t="s">
        <v>7</v>
      </c>
      <c r="B14" s="155"/>
      <c r="C14" s="237"/>
      <c r="D14" s="269"/>
      <c r="E14" s="215"/>
      <c r="F14" s="269"/>
      <c r="G14" s="242"/>
      <c r="H14" s="269"/>
      <c r="I14" s="237"/>
      <c r="J14" s="269"/>
      <c r="K14" s="215"/>
      <c r="L14" s="269"/>
      <c r="M14" s="242"/>
    </row>
    <row r="15" spans="1:14" s="63" customFormat="1" ht="12.6" customHeight="1" x14ac:dyDescent="0.2">
      <c r="A15" s="200" t="s">
        <v>22</v>
      </c>
      <c r="B15" s="73"/>
      <c r="C15" s="244">
        <v>25900</v>
      </c>
      <c r="D15" s="265"/>
      <c r="E15" s="246" t="s">
        <v>221</v>
      </c>
      <c r="F15" s="265"/>
      <c r="G15" s="163">
        <v>25900</v>
      </c>
      <c r="H15" s="265"/>
      <c r="I15" s="163">
        <v>25900</v>
      </c>
      <c r="J15" s="265"/>
      <c r="K15" s="246" t="s">
        <v>8</v>
      </c>
      <c r="L15" s="265"/>
      <c r="M15" s="163">
        <v>25900</v>
      </c>
    </row>
    <row r="16" spans="1:14" s="63" customFormat="1" ht="12.6" customHeight="1" x14ac:dyDescent="0.2">
      <c r="A16" s="200" t="s">
        <v>207</v>
      </c>
      <c r="B16" s="73"/>
      <c r="C16" s="244">
        <v>600</v>
      </c>
      <c r="D16" s="265"/>
      <c r="E16" s="193" t="s">
        <v>18</v>
      </c>
      <c r="F16" s="265"/>
      <c r="G16" s="163">
        <v>600</v>
      </c>
      <c r="H16" s="270"/>
      <c r="I16" s="163">
        <v>948</v>
      </c>
      <c r="J16" s="265"/>
      <c r="K16" s="193" t="s">
        <v>18</v>
      </c>
      <c r="L16" s="265"/>
      <c r="M16" s="163">
        <v>948</v>
      </c>
    </row>
    <row r="17" spans="1:13" s="63" customFormat="1" ht="12.6" customHeight="1" x14ac:dyDescent="0.2">
      <c r="A17" s="200" t="s">
        <v>24</v>
      </c>
      <c r="B17" s="73"/>
      <c r="C17" s="60">
        <v>11000</v>
      </c>
      <c r="D17" s="60"/>
      <c r="E17" s="246" t="s">
        <v>221</v>
      </c>
      <c r="F17" s="60"/>
      <c r="G17" s="58">
        <v>11000</v>
      </c>
      <c r="H17" s="270"/>
      <c r="I17" s="60">
        <v>11000</v>
      </c>
      <c r="J17" s="60"/>
      <c r="K17" s="246" t="s">
        <v>8</v>
      </c>
      <c r="L17" s="60"/>
      <c r="M17" s="58">
        <v>11000</v>
      </c>
    </row>
    <row r="18" spans="1:13" s="63" customFormat="1" ht="11.25" customHeight="1" x14ac:dyDescent="0.2">
      <c r="A18" s="200" t="s">
        <v>25</v>
      </c>
      <c r="B18" s="73"/>
      <c r="C18" s="261">
        <v>25300</v>
      </c>
      <c r="D18" s="270"/>
      <c r="E18" s="199" t="s">
        <v>18</v>
      </c>
      <c r="F18" s="270"/>
      <c r="G18" s="165">
        <v>25300</v>
      </c>
      <c r="H18" s="270"/>
      <c r="I18" s="165">
        <v>112000</v>
      </c>
      <c r="J18" s="270"/>
      <c r="K18" s="199" t="s">
        <v>18</v>
      </c>
      <c r="L18" s="270"/>
      <c r="M18" s="165">
        <v>112000</v>
      </c>
    </row>
    <row r="19" spans="1:13" s="63" customFormat="1" ht="12" customHeight="1" x14ac:dyDescent="0.2">
      <c r="A19" s="200" t="s">
        <v>311</v>
      </c>
      <c r="B19" s="73"/>
      <c r="C19" s="60">
        <v>278</v>
      </c>
      <c r="D19" s="60"/>
      <c r="E19" s="84" t="s">
        <v>18</v>
      </c>
      <c r="F19" s="60"/>
      <c r="G19" s="58">
        <v>278</v>
      </c>
      <c r="H19" s="271"/>
      <c r="I19" s="58">
        <v>278</v>
      </c>
      <c r="J19" s="60"/>
      <c r="K19" s="84" t="s">
        <v>18</v>
      </c>
      <c r="L19" s="60"/>
      <c r="M19" s="58">
        <v>278</v>
      </c>
    </row>
    <row r="20" spans="1:13" s="63" customFormat="1" ht="12" customHeight="1" x14ac:dyDescent="0.2">
      <c r="A20" s="200" t="s">
        <v>26</v>
      </c>
      <c r="B20" s="73"/>
      <c r="C20" s="262" t="s">
        <v>193</v>
      </c>
      <c r="D20" s="270"/>
      <c r="E20" s="165">
        <v>46000</v>
      </c>
      <c r="F20" s="272"/>
      <c r="G20" s="165">
        <v>46000</v>
      </c>
      <c r="H20" s="270"/>
      <c r="I20" s="262" t="s">
        <v>210</v>
      </c>
      <c r="J20" s="270"/>
      <c r="K20" s="261">
        <v>46000</v>
      </c>
      <c r="L20" s="272"/>
      <c r="M20" s="165">
        <v>46000</v>
      </c>
    </row>
    <row r="21" spans="1:13" s="63" customFormat="1" ht="11.25" customHeight="1" x14ac:dyDescent="0.2">
      <c r="A21" s="219" t="s">
        <v>27</v>
      </c>
      <c r="B21" s="221"/>
      <c r="C21" s="237"/>
      <c r="D21" s="269"/>
      <c r="E21" s="237"/>
      <c r="F21" s="269"/>
      <c r="G21" s="242"/>
      <c r="H21" s="269"/>
      <c r="I21" s="237"/>
      <c r="J21" s="269"/>
      <c r="K21" s="215"/>
      <c r="L21" s="269"/>
      <c r="M21" s="242"/>
    </row>
    <row r="22" spans="1:13" s="63" customFormat="1" ht="11.25" customHeight="1" x14ac:dyDescent="0.2">
      <c r="A22" s="273" t="s">
        <v>28</v>
      </c>
      <c r="B22" s="260"/>
      <c r="C22" s="244">
        <v>819000</v>
      </c>
      <c r="D22" s="265"/>
      <c r="E22" s="193" t="s">
        <v>18</v>
      </c>
      <c r="F22" s="265"/>
      <c r="G22" s="163">
        <v>819000</v>
      </c>
      <c r="H22" s="265"/>
      <c r="I22" s="163">
        <v>819000</v>
      </c>
      <c r="J22" s="265"/>
      <c r="K22" s="193" t="s">
        <v>18</v>
      </c>
      <c r="L22" s="265"/>
      <c r="M22" s="163">
        <v>819000</v>
      </c>
    </row>
    <row r="23" spans="1:13" s="63" customFormat="1" ht="12" customHeight="1" x14ac:dyDescent="0.2">
      <c r="A23" s="273" t="s">
        <v>29</v>
      </c>
      <c r="B23" s="274"/>
      <c r="C23" s="60">
        <v>110000</v>
      </c>
      <c r="D23" s="272"/>
      <c r="E23" s="246" t="s">
        <v>221</v>
      </c>
      <c r="F23" s="270"/>
      <c r="G23" s="163">
        <v>110000</v>
      </c>
      <c r="H23" s="270"/>
      <c r="I23" s="163">
        <v>110000</v>
      </c>
      <c r="J23" s="272"/>
      <c r="K23" s="246" t="s">
        <v>8</v>
      </c>
      <c r="L23" s="270"/>
      <c r="M23" s="163">
        <v>110000</v>
      </c>
    </row>
    <row r="24" spans="1:13" s="63" customFormat="1" ht="11.25" customHeight="1" x14ac:dyDescent="0.2">
      <c r="A24" s="200" t="s">
        <v>30</v>
      </c>
      <c r="B24" s="73"/>
      <c r="C24" s="199" t="s">
        <v>18</v>
      </c>
      <c r="D24" s="270"/>
      <c r="E24" s="261">
        <v>11700</v>
      </c>
      <c r="F24" s="270"/>
      <c r="G24" s="165">
        <v>11700</v>
      </c>
      <c r="H24" s="270"/>
      <c r="I24" s="199" t="s">
        <v>18</v>
      </c>
      <c r="J24" s="270"/>
      <c r="K24" s="261">
        <v>11700</v>
      </c>
      <c r="L24" s="270"/>
      <c r="M24" s="165">
        <v>11700</v>
      </c>
    </row>
    <row r="25" spans="1:13" s="63" customFormat="1" ht="11.25" customHeight="1" x14ac:dyDescent="0.2">
      <c r="A25" s="219" t="s">
        <v>31</v>
      </c>
      <c r="B25" s="221"/>
      <c r="C25" s="237"/>
      <c r="D25" s="269"/>
      <c r="E25" s="237"/>
      <c r="F25" s="269"/>
      <c r="G25" s="242"/>
      <c r="H25" s="269"/>
      <c r="I25" s="215"/>
      <c r="J25" s="269"/>
      <c r="K25" s="215"/>
      <c r="L25" s="269"/>
      <c r="M25" s="242"/>
    </row>
    <row r="26" spans="1:13" s="63" customFormat="1" ht="11.25" customHeight="1" x14ac:dyDescent="0.2">
      <c r="A26" s="273" t="s">
        <v>32</v>
      </c>
      <c r="B26" s="260"/>
      <c r="C26" s="275">
        <v>1130000</v>
      </c>
      <c r="D26" s="265"/>
      <c r="E26" s="275">
        <v>89400</v>
      </c>
      <c r="F26" s="265"/>
      <c r="G26" s="163">
        <v>1220000</v>
      </c>
      <c r="H26" s="265"/>
      <c r="I26" s="275">
        <v>1130000</v>
      </c>
      <c r="J26" s="265"/>
      <c r="K26" s="275">
        <v>89400</v>
      </c>
      <c r="L26" s="265"/>
      <c r="M26" s="163">
        <v>1220000</v>
      </c>
    </row>
    <row r="27" spans="1:13" s="63" customFormat="1" ht="12" customHeight="1" x14ac:dyDescent="0.2">
      <c r="A27" s="273" t="s">
        <v>33</v>
      </c>
      <c r="B27" s="274"/>
      <c r="C27" s="60">
        <v>2470</v>
      </c>
      <c r="D27" s="272"/>
      <c r="E27" s="246" t="s">
        <v>221</v>
      </c>
      <c r="F27" s="271"/>
      <c r="G27" s="172">
        <v>2470</v>
      </c>
      <c r="H27" s="271"/>
      <c r="I27" s="60">
        <v>2470</v>
      </c>
      <c r="J27" s="276"/>
      <c r="K27" s="246" t="s">
        <v>8</v>
      </c>
      <c r="L27" s="271"/>
      <c r="M27" s="172">
        <v>2470</v>
      </c>
    </row>
    <row r="28" spans="1:13" s="63" customFormat="1" ht="11.25" customHeight="1" x14ac:dyDescent="0.2">
      <c r="A28" s="200" t="s">
        <v>194</v>
      </c>
      <c r="B28" s="73"/>
      <c r="C28" s="261">
        <v>610</v>
      </c>
      <c r="D28" s="272"/>
      <c r="E28" s="193" t="s">
        <v>18</v>
      </c>
      <c r="F28" s="270"/>
      <c r="G28" s="165">
        <v>610</v>
      </c>
      <c r="H28" s="270"/>
      <c r="I28" s="261">
        <v>610</v>
      </c>
      <c r="J28" s="272"/>
      <c r="K28" s="193" t="s">
        <v>18</v>
      </c>
      <c r="L28" s="270"/>
      <c r="M28" s="165">
        <v>610</v>
      </c>
    </row>
    <row r="29" spans="1:13" s="63" customFormat="1" ht="11.25" customHeight="1" x14ac:dyDescent="0.2">
      <c r="A29" s="277" t="s">
        <v>35</v>
      </c>
      <c r="B29" s="278"/>
      <c r="C29" s="279"/>
      <c r="D29" s="271"/>
      <c r="E29" s="279"/>
      <c r="F29" s="271"/>
      <c r="G29" s="172"/>
      <c r="H29" s="271"/>
      <c r="I29" s="120"/>
      <c r="J29" s="271"/>
      <c r="K29" s="120"/>
      <c r="L29" s="271"/>
      <c r="M29" s="172"/>
    </row>
    <row r="30" spans="1:13" s="63" customFormat="1" ht="12" customHeight="1" x14ac:dyDescent="0.2">
      <c r="A30" s="73" t="s">
        <v>36</v>
      </c>
      <c r="B30" s="162"/>
      <c r="C30" s="244">
        <v>48100</v>
      </c>
      <c r="D30" s="280"/>
      <c r="E30" s="246" t="s">
        <v>221</v>
      </c>
      <c r="F30" s="265"/>
      <c r="G30" s="163">
        <v>48100</v>
      </c>
      <c r="H30" s="265"/>
      <c r="I30" s="244">
        <v>47700</v>
      </c>
      <c r="J30" s="280"/>
      <c r="K30" s="246" t="s">
        <v>8</v>
      </c>
      <c r="L30" s="265"/>
      <c r="M30" s="163">
        <v>47700</v>
      </c>
    </row>
    <row r="31" spans="1:13" s="63" customFormat="1" ht="12" customHeight="1" x14ac:dyDescent="0.2">
      <c r="A31" s="73" t="s">
        <v>37</v>
      </c>
      <c r="B31" s="73"/>
      <c r="C31" s="261">
        <v>9780</v>
      </c>
      <c r="D31" s="272"/>
      <c r="E31" s="246" t="s">
        <v>221</v>
      </c>
      <c r="F31" s="270"/>
      <c r="G31" s="163">
        <v>9780</v>
      </c>
      <c r="H31" s="270"/>
      <c r="I31" s="261">
        <v>50800</v>
      </c>
      <c r="J31" s="272"/>
      <c r="K31" s="246" t="s">
        <v>8</v>
      </c>
      <c r="L31" s="270"/>
      <c r="M31" s="163">
        <v>50800</v>
      </c>
    </row>
    <row r="32" spans="1:13" s="63" customFormat="1" ht="11.25" customHeight="1" x14ac:dyDescent="0.2">
      <c r="A32" s="73" t="s">
        <v>38</v>
      </c>
      <c r="B32" s="73"/>
      <c r="C32" s="281">
        <v>44300</v>
      </c>
      <c r="D32" s="272"/>
      <c r="E32" s="199" t="s">
        <v>18</v>
      </c>
      <c r="F32" s="270"/>
      <c r="G32" s="163">
        <v>44300</v>
      </c>
      <c r="H32" s="270"/>
      <c r="I32" s="281">
        <v>307000</v>
      </c>
      <c r="J32" s="272"/>
      <c r="K32" s="199" t="s">
        <v>18</v>
      </c>
      <c r="L32" s="270"/>
      <c r="M32" s="163">
        <v>307000</v>
      </c>
    </row>
    <row r="33" spans="1:13" s="63" customFormat="1" ht="12" customHeight="1" x14ac:dyDescent="0.2">
      <c r="A33" s="73" t="s">
        <v>39</v>
      </c>
      <c r="B33" s="73"/>
      <c r="C33" s="261">
        <v>38800</v>
      </c>
      <c r="D33" s="272"/>
      <c r="E33" s="246" t="s">
        <v>221</v>
      </c>
      <c r="F33" s="270"/>
      <c r="G33" s="163">
        <v>38800</v>
      </c>
      <c r="H33" s="270"/>
      <c r="I33" s="261">
        <v>38600</v>
      </c>
      <c r="J33" s="272"/>
      <c r="K33" s="246" t="s">
        <v>8</v>
      </c>
      <c r="L33" s="270"/>
      <c r="M33" s="163">
        <v>38600</v>
      </c>
    </row>
    <row r="34" spans="1:13" s="63" customFormat="1" ht="12" customHeight="1" x14ac:dyDescent="0.2">
      <c r="A34" s="73" t="s">
        <v>40</v>
      </c>
      <c r="B34" s="73"/>
      <c r="C34" s="261">
        <v>124000</v>
      </c>
      <c r="D34" s="272"/>
      <c r="E34" s="246" t="s">
        <v>221</v>
      </c>
      <c r="F34" s="270"/>
      <c r="G34" s="163">
        <v>124000</v>
      </c>
      <c r="H34" s="270"/>
      <c r="I34" s="261">
        <v>140000</v>
      </c>
      <c r="J34" s="272"/>
      <c r="K34" s="246" t="s">
        <v>8</v>
      </c>
      <c r="L34" s="270"/>
      <c r="M34" s="163">
        <v>140000</v>
      </c>
    </row>
    <row r="35" spans="1:13" s="63" customFormat="1" ht="12" customHeight="1" x14ac:dyDescent="0.2">
      <c r="A35" s="73" t="s">
        <v>41</v>
      </c>
      <c r="B35" s="73"/>
      <c r="C35" s="261">
        <v>47000</v>
      </c>
      <c r="D35" s="272"/>
      <c r="E35" s="246" t="s">
        <v>221</v>
      </c>
      <c r="F35" s="270"/>
      <c r="G35" s="163">
        <v>47000</v>
      </c>
      <c r="H35" s="270"/>
      <c r="I35" s="261">
        <v>51900</v>
      </c>
      <c r="J35" s="272"/>
      <c r="K35" s="246" t="s">
        <v>8</v>
      </c>
      <c r="L35" s="270"/>
      <c r="M35" s="163">
        <v>51900</v>
      </c>
    </row>
    <row r="36" spans="1:13" s="63" customFormat="1" ht="11.25" customHeight="1" x14ac:dyDescent="0.2">
      <c r="A36" s="73" t="s">
        <v>42</v>
      </c>
      <c r="B36" s="73"/>
      <c r="C36" s="261">
        <v>14400</v>
      </c>
      <c r="D36" s="270"/>
      <c r="E36" s="199" t="s">
        <v>18</v>
      </c>
      <c r="F36" s="270"/>
      <c r="G36" s="165">
        <v>14400</v>
      </c>
      <c r="H36" s="270"/>
      <c r="I36" s="261">
        <v>14600</v>
      </c>
      <c r="J36" s="270"/>
      <c r="K36" s="199" t="s">
        <v>18</v>
      </c>
      <c r="L36" s="270"/>
      <c r="M36" s="165">
        <v>14600</v>
      </c>
    </row>
    <row r="37" spans="1:13" s="63" customFormat="1" ht="11.25" customHeight="1" x14ac:dyDescent="0.2">
      <c r="A37" s="73" t="s">
        <v>43</v>
      </c>
      <c r="B37" s="73"/>
      <c r="C37" s="261">
        <v>1690</v>
      </c>
      <c r="D37" s="270"/>
      <c r="E37" s="199" t="s">
        <v>18</v>
      </c>
      <c r="F37" s="270"/>
      <c r="G37" s="165">
        <v>1690</v>
      </c>
      <c r="H37" s="270"/>
      <c r="I37" s="261">
        <v>2200</v>
      </c>
      <c r="J37" s="270"/>
      <c r="K37" s="199" t="s">
        <v>18</v>
      </c>
      <c r="L37" s="270"/>
      <c r="M37" s="165">
        <v>2200</v>
      </c>
    </row>
    <row r="38" spans="1:13" s="63" customFormat="1" ht="11.25" customHeight="1" x14ac:dyDescent="0.2">
      <c r="A38" s="73" t="s">
        <v>44</v>
      </c>
      <c r="B38" s="73"/>
      <c r="C38" s="60">
        <v>73400</v>
      </c>
      <c r="D38" s="270"/>
      <c r="E38" s="199" t="s">
        <v>18</v>
      </c>
      <c r="F38" s="270"/>
      <c r="G38" s="165">
        <v>73400</v>
      </c>
      <c r="H38" s="270"/>
      <c r="I38" s="165">
        <v>165000</v>
      </c>
      <c r="J38" s="270"/>
      <c r="K38" s="199" t="s">
        <v>18</v>
      </c>
      <c r="L38" s="270"/>
      <c r="M38" s="165">
        <v>165000</v>
      </c>
    </row>
    <row r="39" spans="1:13" s="63" customFormat="1" ht="11.25" customHeight="1" x14ac:dyDescent="0.2">
      <c r="A39" s="73" t="s">
        <v>45</v>
      </c>
      <c r="B39" s="73"/>
      <c r="C39" s="261">
        <v>56200</v>
      </c>
      <c r="D39" s="270"/>
      <c r="E39" s="261">
        <v>2790</v>
      </c>
      <c r="F39" s="270"/>
      <c r="G39" s="165">
        <v>59000</v>
      </c>
      <c r="H39" s="270"/>
      <c r="I39" s="261">
        <v>54200</v>
      </c>
      <c r="J39" s="270"/>
      <c r="K39" s="261">
        <v>2790</v>
      </c>
      <c r="L39" s="270"/>
      <c r="M39" s="165">
        <v>57000</v>
      </c>
    </row>
    <row r="40" spans="1:13" s="63" customFormat="1" ht="11.25" customHeight="1" x14ac:dyDescent="0.2">
      <c r="A40" s="73" t="s">
        <v>46</v>
      </c>
      <c r="B40" s="73"/>
      <c r="C40" s="261">
        <v>6140</v>
      </c>
      <c r="D40" s="270"/>
      <c r="E40" s="199" t="s">
        <v>18</v>
      </c>
      <c r="F40" s="270"/>
      <c r="G40" s="165">
        <v>6140</v>
      </c>
      <c r="H40" s="270"/>
      <c r="I40" s="261">
        <v>4770</v>
      </c>
      <c r="J40" s="270"/>
      <c r="K40" s="199" t="s">
        <v>18</v>
      </c>
      <c r="L40" s="270"/>
      <c r="M40" s="165">
        <v>4770</v>
      </c>
    </row>
    <row r="41" spans="1:13" s="63" customFormat="1" ht="12" customHeight="1" x14ac:dyDescent="0.2">
      <c r="A41" s="73" t="s">
        <v>47</v>
      </c>
      <c r="B41" s="73"/>
      <c r="C41" s="261">
        <v>17900</v>
      </c>
      <c r="D41" s="272"/>
      <c r="E41" s="246" t="s">
        <v>221</v>
      </c>
      <c r="F41" s="270"/>
      <c r="G41" s="163">
        <v>17900</v>
      </c>
      <c r="H41" s="270"/>
      <c r="I41" s="281">
        <v>22700</v>
      </c>
      <c r="J41" s="272"/>
      <c r="K41" s="246" t="s">
        <v>8</v>
      </c>
      <c r="L41" s="270"/>
      <c r="M41" s="163">
        <v>22700</v>
      </c>
    </row>
    <row r="42" spans="1:13" s="63" customFormat="1" ht="11.25" customHeight="1" x14ac:dyDescent="0.2">
      <c r="A42" s="73" t="s">
        <v>48</v>
      </c>
      <c r="B42" s="73"/>
      <c r="C42" s="261">
        <v>84000</v>
      </c>
      <c r="D42" s="270"/>
      <c r="E42" s="261">
        <v>9410</v>
      </c>
      <c r="F42" s="270"/>
      <c r="G42" s="165">
        <v>93400</v>
      </c>
      <c r="H42" s="270"/>
      <c r="I42" s="261">
        <v>73900</v>
      </c>
      <c r="J42" s="270"/>
      <c r="K42" s="261">
        <v>9410</v>
      </c>
      <c r="L42" s="270"/>
      <c r="M42" s="165">
        <v>83300</v>
      </c>
    </row>
    <row r="43" spans="1:13" s="63" customFormat="1" ht="12" customHeight="1" x14ac:dyDescent="0.2">
      <c r="A43" s="73" t="s">
        <v>49</v>
      </c>
      <c r="B43" s="73"/>
      <c r="C43" s="261">
        <v>62000</v>
      </c>
      <c r="D43" s="272"/>
      <c r="E43" s="246" t="s">
        <v>221</v>
      </c>
      <c r="F43" s="270"/>
      <c r="G43" s="163">
        <v>62000</v>
      </c>
      <c r="H43" s="270"/>
      <c r="I43" s="261">
        <v>62100</v>
      </c>
      <c r="J43" s="272"/>
      <c r="K43" s="246" t="s">
        <v>8</v>
      </c>
      <c r="L43" s="270"/>
      <c r="M43" s="163">
        <v>62100</v>
      </c>
    </row>
    <row r="44" spans="1:13" s="63" customFormat="1" ht="11.25" customHeight="1" x14ac:dyDescent="0.2">
      <c r="A44" s="73" t="s">
        <v>50</v>
      </c>
      <c r="B44" s="73"/>
      <c r="C44" s="261">
        <v>45500</v>
      </c>
      <c r="D44" s="270"/>
      <c r="E44" s="261">
        <v>5620</v>
      </c>
      <c r="F44" s="270"/>
      <c r="G44" s="165">
        <v>51100</v>
      </c>
      <c r="H44" s="270"/>
      <c r="I44" s="261">
        <v>43700</v>
      </c>
      <c r="J44" s="270"/>
      <c r="K44" s="261">
        <v>5620</v>
      </c>
      <c r="L44" s="270"/>
      <c r="M44" s="165">
        <v>49300</v>
      </c>
    </row>
    <row r="45" spans="1:13" s="63" customFormat="1" ht="11.25" customHeight="1" x14ac:dyDescent="0.2">
      <c r="A45" s="73" t="s">
        <v>51</v>
      </c>
      <c r="B45" s="73"/>
      <c r="C45" s="261">
        <v>27400</v>
      </c>
      <c r="D45" s="270"/>
      <c r="E45" s="261">
        <v>2810</v>
      </c>
      <c r="F45" s="270"/>
      <c r="G45" s="165">
        <v>30300</v>
      </c>
      <c r="H45" s="270"/>
      <c r="I45" s="261">
        <v>25700</v>
      </c>
      <c r="J45" s="270"/>
      <c r="K45" s="261">
        <v>2810</v>
      </c>
      <c r="L45" s="270"/>
      <c r="M45" s="165">
        <v>28600</v>
      </c>
    </row>
    <row r="46" spans="1:13" s="63" customFormat="1" ht="11.25" customHeight="1" x14ac:dyDescent="0.2">
      <c r="A46" s="73" t="s">
        <v>52</v>
      </c>
      <c r="B46" s="73"/>
      <c r="C46" s="261">
        <v>60200</v>
      </c>
      <c r="D46" s="270"/>
      <c r="E46" s="261">
        <v>15900</v>
      </c>
      <c r="F46" s="270"/>
      <c r="G46" s="165">
        <v>76100</v>
      </c>
      <c r="H46" s="270"/>
      <c r="I46" s="261">
        <v>43300</v>
      </c>
      <c r="J46" s="270"/>
      <c r="K46" s="261">
        <v>15900</v>
      </c>
      <c r="L46" s="270"/>
      <c r="M46" s="165">
        <v>59300</v>
      </c>
    </row>
    <row r="47" spans="1:13" s="63" customFormat="1" ht="11.25" customHeight="1" x14ac:dyDescent="0.2">
      <c r="A47" s="73" t="s">
        <v>53</v>
      </c>
      <c r="B47" s="73"/>
      <c r="C47" s="261">
        <v>34100</v>
      </c>
      <c r="D47" s="270"/>
      <c r="E47" s="199">
        <v>14700</v>
      </c>
      <c r="F47" s="270"/>
      <c r="G47" s="165">
        <v>48700</v>
      </c>
      <c r="H47" s="270"/>
      <c r="I47" s="261">
        <v>23500</v>
      </c>
      <c r="J47" s="270"/>
      <c r="K47" s="261">
        <v>14700</v>
      </c>
      <c r="L47" s="270"/>
      <c r="M47" s="165">
        <v>38200</v>
      </c>
    </row>
    <row r="48" spans="1:13" s="63" customFormat="1" ht="11.25" customHeight="1" x14ac:dyDescent="0.2">
      <c r="A48" s="73" t="s">
        <v>54</v>
      </c>
      <c r="B48" s="73"/>
      <c r="C48" s="261">
        <v>10900</v>
      </c>
      <c r="D48" s="270"/>
      <c r="E48" s="199" t="s">
        <v>18</v>
      </c>
      <c r="F48" s="270"/>
      <c r="G48" s="165">
        <v>10900</v>
      </c>
      <c r="H48" s="270"/>
      <c r="I48" s="261">
        <v>10900</v>
      </c>
      <c r="J48" s="270"/>
      <c r="K48" s="199" t="s">
        <v>18</v>
      </c>
      <c r="L48" s="270"/>
      <c r="M48" s="165">
        <v>10900</v>
      </c>
    </row>
    <row r="49" spans="1:13" s="63" customFormat="1" ht="12.6" customHeight="1" x14ac:dyDescent="0.2">
      <c r="A49" s="73" t="s">
        <v>55</v>
      </c>
      <c r="B49" s="73"/>
      <c r="C49" s="261">
        <v>29600</v>
      </c>
      <c r="D49" s="272"/>
      <c r="E49" s="246" t="s">
        <v>221</v>
      </c>
      <c r="F49" s="270"/>
      <c r="G49" s="165">
        <v>29600</v>
      </c>
      <c r="H49" s="270"/>
      <c r="I49" s="261">
        <v>28900</v>
      </c>
      <c r="J49" s="272"/>
      <c r="K49" s="246" t="s">
        <v>8</v>
      </c>
      <c r="L49" s="270"/>
      <c r="M49" s="165">
        <v>28900</v>
      </c>
    </row>
    <row r="50" spans="1:13" s="63" customFormat="1" ht="11.25" customHeight="1" x14ac:dyDescent="0.2">
      <c r="A50" s="73" t="s">
        <v>56</v>
      </c>
      <c r="B50" s="73"/>
      <c r="C50" s="261">
        <v>21600</v>
      </c>
      <c r="D50" s="270"/>
      <c r="E50" s="199" t="s">
        <v>18</v>
      </c>
      <c r="F50" s="270"/>
      <c r="G50" s="165">
        <v>21600</v>
      </c>
      <c r="H50" s="270"/>
      <c r="I50" s="261">
        <v>21500</v>
      </c>
      <c r="J50" s="270"/>
      <c r="K50" s="199" t="s">
        <v>18</v>
      </c>
      <c r="L50" s="270"/>
      <c r="M50" s="165">
        <v>21500</v>
      </c>
    </row>
    <row r="51" spans="1:13" s="63" customFormat="1" ht="12.6" customHeight="1" x14ac:dyDescent="0.2">
      <c r="A51" s="73" t="s">
        <v>57</v>
      </c>
      <c r="B51" s="73"/>
      <c r="C51" s="261">
        <v>76200</v>
      </c>
      <c r="D51" s="270"/>
      <c r="E51" s="246" t="s">
        <v>221</v>
      </c>
      <c r="F51" s="270"/>
      <c r="G51" s="165">
        <v>76200</v>
      </c>
      <c r="H51" s="270"/>
      <c r="I51" s="261">
        <v>99300</v>
      </c>
      <c r="J51" s="270"/>
      <c r="K51" s="261">
        <v>2170</v>
      </c>
      <c r="L51" s="270"/>
      <c r="M51" s="165">
        <v>102000</v>
      </c>
    </row>
    <row r="52" spans="1:13" s="63" customFormat="1" ht="11.25" customHeight="1" x14ac:dyDescent="0.2">
      <c r="A52" s="73" t="s">
        <v>58</v>
      </c>
      <c r="B52" s="73"/>
      <c r="C52" s="261">
        <v>100000</v>
      </c>
      <c r="D52" s="270"/>
      <c r="E52" s="199" t="s">
        <v>18</v>
      </c>
      <c r="F52" s="270"/>
      <c r="G52" s="165">
        <v>100000</v>
      </c>
      <c r="H52" s="270"/>
      <c r="I52" s="261">
        <v>190000</v>
      </c>
      <c r="J52" s="270"/>
      <c r="K52" s="199" t="s">
        <v>18</v>
      </c>
      <c r="L52" s="270"/>
      <c r="M52" s="165">
        <v>190000</v>
      </c>
    </row>
    <row r="53" spans="1:13" s="63" customFormat="1" ht="11.25" customHeight="1" x14ac:dyDescent="0.2">
      <c r="A53" s="73" t="s">
        <v>59</v>
      </c>
      <c r="B53" s="73"/>
      <c r="C53" s="261">
        <v>13600</v>
      </c>
      <c r="D53" s="272"/>
      <c r="E53" s="199" t="s">
        <v>18</v>
      </c>
      <c r="F53" s="270"/>
      <c r="G53" s="163">
        <v>13600</v>
      </c>
      <c r="H53" s="270"/>
      <c r="I53" s="261">
        <v>13600</v>
      </c>
      <c r="J53" s="272"/>
      <c r="K53" s="199" t="s">
        <v>18</v>
      </c>
      <c r="L53" s="270"/>
      <c r="M53" s="163">
        <v>13600</v>
      </c>
    </row>
    <row r="54" spans="1:13" s="63" customFormat="1" ht="11.25" customHeight="1" x14ac:dyDescent="0.2">
      <c r="A54" s="73" t="s">
        <v>60</v>
      </c>
      <c r="B54" s="73"/>
      <c r="C54" s="261">
        <v>84700</v>
      </c>
      <c r="D54" s="270"/>
      <c r="E54" s="261">
        <v>13800</v>
      </c>
      <c r="F54" s="270"/>
      <c r="G54" s="165">
        <v>98500</v>
      </c>
      <c r="H54" s="270"/>
      <c r="I54" s="261">
        <v>72100</v>
      </c>
      <c r="J54" s="270"/>
      <c r="K54" s="261">
        <v>13800</v>
      </c>
      <c r="L54" s="270"/>
      <c r="M54" s="165">
        <v>85900</v>
      </c>
    </row>
    <row r="55" spans="1:13" s="63" customFormat="1" ht="12" customHeight="1" x14ac:dyDescent="0.2">
      <c r="A55" s="73" t="s">
        <v>61</v>
      </c>
      <c r="B55" s="73"/>
      <c r="C55" s="261">
        <v>13400</v>
      </c>
      <c r="D55" s="272"/>
      <c r="E55" s="246" t="s">
        <v>221</v>
      </c>
      <c r="F55" s="270"/>
      <c r="G55" s="163">
        <v>13400</v>
      </c>
      <c r="H55" s="270"/>
      <c r="I55" s="261">
        <v>14000</v>
      </c>
      <c r="J55" s="272"/>
      <c r="K55" s="246" t="s">
        <v>8</v>
      </c>
      <c r="L55" s="270"/>
      <c r="M55" s="163">
        <v>14000</v>
      </c>
    </row>
    <row r="56" spans="1:13" s="63" customFormat="1" ht="12" customHeight="1" x14ac:dyDescent="0.2">
      <c r="A56" s="73" t="s">
        <v>62</v>
      </c>
      <c r="B56" s="73"/>
      <c r="C56" s="261">
        <v>19100</v>
      </c>
      <c r="D56" s="272"/>
      <c r="E56" s="246" t="s">
        <v>221</v>
      </c>
      <c r="F56" s="270"/>
      <c r="G56" s="163">
        <v>19100</v>
      </c>
      <c r="H56" s="270"/>
      <c r="I56" s="261">
        <v>16400</v>
      </c>
      <c r="J56" s="272"/>
      <c r="K56" s="246" t="s">
        <v>8</v>
      </c>
      <c r="L56" s="270"/>
      <c r="M56" s="163">
        <v>16400</v>
      </c>
    </row>
    <row r="57" spans="1:13" s="63" customFormat="1" ht="12" customHeight="1" x14ac:dyDescent="0.2">
      <c r="A57" s="73" t="s">
        <v>63</v>
      </c>
      <c r="B57" s="73"/>
      <c r="C57" s="261">
        <v>22000</v>
      </c>
      <c r="D57" s="272"/>
      <c r="E57" s="246" t="s">
        <v>221</v>
      </c>
      <c r="F57" s="270"/>
      <c r="G57" s="163">
        <v>22000</v>
      </c>
      <c r="H57" s="270"/>
      <c r="I57" s="261">
        <v>165000</v>
      </c>
      <c r="J57" s="272"/>
      <c r="K57" s="261">
        <v>3120</v>
      </c>
      <c r="L57" s="270"/>
      <c r="M57" s="163">
        <v>168000</v>
      </c>
    </row>
    <row r="58" spans="1:13" s="63" customFormat="1" ht="11.25" customHeight="1" x14ac:dyDescent="0.2">
      <c r="A58" s="73" t="s">
        <v>64</v>
      </c>
      <c r="B58" s="73"/>
      <c r="C58" s="261">
        <v>11400</v>
      </c>
      <c r="D58" s="270"/>
      <c r="E58" s="199" t="s">
        <v>18</v>
      </c>
      <c r="F58" s="270"/>
      <c r="G58" s="165">
        <v>11400</v>
      </c>
      <c r="H58" s="270"/>
      <c r="I58" s="261">
        <v>10500</v>
      </c>
      <c r="J58" s="270"/>
      <c r="K58" s="199" t="s">
        <v>18</v>
      </c>
      <c r="L58" s="270"/>
      <c r="M58" s="165">
        <v>10500</v>
      </c>
    </row>
    <row r="59" spans="1:13" s="63" customFormat="1" ht="11.25" customHeight="1" x14ac:dyDescent="0.2">
      <c r="A59" s="73" t="s">
        <v>65</v>
      </c>
      <c r="B59" s="73"/>
      <c r="C59" s="261">
        <v>29900</v>
      </c>
      <c r="D59" s="270"/>
      <c r="E59" s="199" t="s">
        <v>18</v>
      </c>
      <c r="F59" s="270"/>
      <c r="G59" s="165">
        <v>29900</v>
      </c>
      <c r="H59" s="270"/>
      <c r="I59" s="261">
        <v>29900</v>
      </c>
      <c r="J59" s="270"/>
      <c r="K59" s="199" t="s">
        <v>18</v>
      </c>
      <c r="L59" s="270"/>
      <c r="M59" s="165">
        <v>29900</v>
      </c>
    </row>
    <row r="60" spans="1:13" s="63" customFormat="1" ht="12" customHeight="1" x14ac:dyDescent="0.2">
      <c r="A60" s="73" t="s">
        <v>66</v>
      </c>
      <c r="B60" s="73"/>
      <c r="C60" s="281">
        <v>12600</v>
      </c>
      <c r="D60" s="272"/>
      <c r="E60" s="246" t="s">
        <v>221</v>
      </c>
      <c r="F60" s="270"/>
      <c r="G60" s="163">
        <v>12600</v>
      </c>
      <c r="H60" s="270"/>
      <c r="I60" s="57">
        <v>53700</v>
      </c>
      <c r="J60" s="272"/>
      <c r="K60" s="246" t="s">
        <v>8</v>
      </c>
      <c r="L60" s="270"/>
      <c r="M60" s="163">
        <v>53700</v>
      </c>
    </row>
    <row r="61" spans="1:13" s="63" customFormat="1" ht="11.25" customHeight="1" x14ac:dyDescent="0.2">
      <c r="A61" s="73" t="s">
        <v>67</v>
      </c>
      <c r="B61" s="73"/>
      <c r="C61" s="261">
        <v>73100</v>
      </c>
      <c r="D61" s="272"/>
      <c r="E61" s="281">
        <v>7580</v>
      </c>
      <c r="F61" s="270"/>
      <c r="G61" s="165">
        <v>80600</v>
      </c>
      <c r="H61" s="270"/>
      <c r="I61" s="261">
        <v>63700</v>
      </c>
      <c r="J61" s="272"/>
      <c r="K61" s="281">
        <v>7580</v>
      </c>
      <c r="L61" s="270"/>
      <c r="M61" s="165">
        <v>71300</v>
      </c>
    </row>
    <row r="62" spans="1:13" s="63" customFormat="1" ht="11.25" customHeight="1" x14ac:dyDescent="0.2">
      <c r="A62" s="324" t="s">
        <v>384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</row>
    <row r="63" spans="1:13" s="63" customFormat="1" ht="11.25" customHeight="1" x14ac:dyDescent="0.2">
      <c r="A63" s="339" t="s">
        <v>393</v>
      </c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</row>
    <row r="64" spans="1:13" s="63" customFormat="1" ht="11.25" customHeight="1" x14ac:dyDescent="0.2">
      <c r="A64" s="306" t="s">
        <v>148</v>
      </c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</row>
    <row r="65" spans="1:13" s="63" customFormat="1" ht="12" customHeight="1" x14ac:dyDescent="0.2">
      <c r="A65" s="321" t="s">
        <v>268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</row>
    <row r="66" spans="1:13" s="63" customFormat="1" ht="11.25" customHeight="1" x14ac:dyDescent="0.2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</row>
    <row r="67" spans="1:13" s="63" customFormat="1" ht="11.25" customHeight="1" x14ac:dyDescent="0.2">
      <c r="A67" s="321" t="s">
        <v>402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</row>
    <row r="68" spans="1:13" s="63" customFormat="1" ht="11.25" customHeight="1" x14ac:dyDescent="0.2">
      <c r="A68" s="307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</row>
    <row r="69" spans="1:13" s="63" customFormat="1" ht="11.25" customHeight="1" x14ac:dyDescent="0.2">
      <c r="A69" s="225"/>
      <c r="B69" s="225"/>
      <c r="C69" s="308" t="s">
        <v>111</v>
      </c>
      <c r="D69" s="308"/>
      <c r="E69" s="308"/>
      <c r="F69" s="308"/>
      <c r="G69" s="308"/>
      <c r="H69" s="225"/>
      <c r="I69" s="308" t="s">
        <v>112</v>
      </c>
      <c r="J69" s="308"/>
      <c r="K69" s="308"/>
      <c r="L69" s="308"/>
      <c r="M69" s="308"/>
    </row>
    <row r="70" spans="1:13" s="63" customFormat="1" ht="11.25" customHeight="1" x14ac:dyDescent="0.2">
      <c r="A70" s="264" t="s">
        <v>143</v>
      </c>
      <c r="B70" s="159"/>
      <c r="C70" s="159" t="s">
        <v>87</v>
      </c>
      <c r="D70" s="119"/>
      <c r="E70" s="159" t="s">
        <v>88</v>
      </c>
      <c r="F70" s="119"/>
      <c r="G70" s="159" t="s">
        <v>5</v>
      </c>
      <c r="H70" s="119"/>
      <c r="I70" s="159" t="s">
        <v>87</v>
      </c>
      <c r="J70" s="159"/>
      <c r="K70" s="159" t="s">
        <v>88</v>
      </c>
      <c r="L70" s="119"/>
      <c r="M70" s="159" t="s">
        <v>5</v>
      </c>
    </row>
    <row r="71" spans="1:13" s="63" customFormat="1" ht="11.25" customHeight="1" x14ac:dyDescent="0.2">
      <c r="A71" s="184" t="s">
        <v>399</v>
      </c>
      <c r="B71" s="278"/>
      <c r="C71" s="279"/>
      <c r="D71" s="271"/>
      <c r="E71" s="279"/>
      <c r="F71" s="271"/>
      <c r="G71" s="172"/>
      <c r="H71" s="271"/>
      <c r="I71" s="284"/>
      <c r="J71" s="271"/>
      <c r="K71" s="284"/>
      <c r="L71" s="271"/>
      <c r="M71" s="172"/>
    </row>
    <row r="72" spans="1:13" s="63" customFormat="1" ht="11.25" customHeight="1" x14ac:dyDescent="0.2">
      <c r="A72" s="73" t="s">
        <v>68</v>
      </c>
      <c r="B72" s="162"/>
      <c r="C72" s="244">
        <v>57100</v>
      </c>
      <c r="D72" s="280"/>
      <c r="E72" s="193" t="s">
        <v>18</v>
      </c>
      <c r="F72" s="265"/>
      <c r="G72" s="163">
        <v>57100</v>
      </c>
      <c r="H72" s="265"/>
      <c r="I72" s="244">
        <v>66300</v>
      </c>
      <c r="J72" s="280"/>
      <c r="K72" s="193" t="s">
        <v>18</v>
      </c>
      <c r="L72" s="265"/>
      <c r="M72" s="163">
        <v>66300</v>
      </c>
    </row>
    <row r="73" spans="1:13" s="63" customFormat="1" ht="11.25" customHeight="1" x14ac:dyDescent="0.2">
      <c r="A73" s="162" t="s">
        <v>69</v>
      </c>
      <c r="B73" s="162"/>
      <c r="C73" s="244">
        <v>21400</v>
      </c>
      <c r="D73" s="265"/>
      <c r="E73" s="193" t="s">
        <v>18</v>
      </c>
      <c r="F73" s="265"/>
      <c r="G73" s="163">
        <v>21400</v>
      </c>
      <c r="H73" s="265"/>
      <c r="I73" s="244">
        <v>21200</v>
      </c>
      <c r="J73" s="265"/>
      <c r="K73" s="193" t="s">
        <v>18</v>
      </c>
      <c r="L73" s="265"/>
      <c r="M73" s="163">
        <v>21200</v>
      </c>
    </row>
    <row r="74" spans="1:13" s="63" customFormat="1" ht="12" customHeight="1" x14ac:dyDescent="0.2">
      <c r="A74" s="73" t="s">
        <v>70</v>
      </c>
      <c r="B74" s="73"/>
      <c r="C74" s="261">
        <v>89300</v>
      </c>
      <c r="D74" s="272"/>
      <c r="E74" s="261">
        <v>11600</v>
      </c>
      <c r="F74" s="270"/>
      <c r="G74" s="163">
        <v>101000</v>
      </c>
      <c r="H74" s="270"/>
      <c r="I74" s="261">
        <v>75200</v>
      </c>
      <c r="J74" s="272"/>
      <c r="K74" s="261">
        <v>11600</v>
      </c>
      <c r="L74" s="270"/>
      <c r="M74" s="163">
        <v>86700</v>
      </c>
    </row>
    <row r="75" spans="1:13" s="63" customFormat="1" ht="11.25" customHeight="1" x14ac:dyDescent="0.2">
      <c r="A75" s="73" t="s">
        <v>71</v>
      </c>
      <c r="B75" s="73"/>
      <c r="C75" s="261">
        <v>55900</v>
      </c>
      <c r="D75" s="272"/>
      <c r="E75" s="246" t="s">
        <v>221</v>
      </c>
      <c r="F75" s="270"/>
      <c r="G75" s="163">
        <v>55900</v>
      </c>
      <c r="H75" s="270"/>
      <c r="I75" s="261">
        <v>56000</v>
      </c>
      <c r="J75" s="272"/>
      <c r="K75" s="246" t="s">
        <v>8</v>
      </c>
      <c r="L75" s="270"/>
      <c r="M75" s="163">
        <v>56000</v>
      </c>
    </row>
    <row r="76" spans="1:13" s="63" customFormat="1" ht="12.6" customHeight="1" x14ac:dyDescent="0.2">
      <c r="A76" s="73" t="s">
        <v>72</v>
      </c>
      <c r="B76" s="73"/>
      <c r="C76" s="261">
        <v>28400</v>
      </c>
      <c r="D76" s="270"/>
      <c r="E76" s="199" t="s">
        <v>18</v>
      </c>
      <c r="F76" s="270"/>
      <c r="G76" s="165">
        <v>28400</v>
      </c>
      <c r="H76" s="270"/>
      <c r="I76" s="261">
        <v>28300</v>
      </c>
      <c r="J76" s="270"/>
      <c r="K76" s="199" t="s">
        <v>18</v>
      </c>
      <c r="L76" s="270"/>
      <c r="M76" s="165">
        <v>28300</v>
      </c>
    </row>
    <row r="77" spans="1:13" s="63" customFormat="1" ht="12.6" customHeight="1" x14ac:dyDescent="0.2">
      <c r="A77" s="73" t="s">
        <v>73</v>
      </c>
      <c r="B77" s="73"/>
      <c r="C77" s="261">
        <v>91100</v>
      </c>
      <c r="D77" s="272"/>
      <c r="E77" s="261">
        <v>13100</v>
      </c>
      <c r="F77" s="270"/>
      <c r="G77" s="163">
        <v>104000</v>
      </c>
      <c r="H77" s="270"/>
      <c r="I77" s="261">
        <v>77100</v>
      </c>
      <c r="J77" s="272"/>
      <c r="K77" s="261">
        <v>13100</v>
      </c>
      <c r="L77" s="270"/>
      <c r="M77" s="163">
        <v>90200</v>
      </c>
    </row>
    <row r="78" spans="1:13" s="63" customFormat="1" ht="11.25" customHeight="1" x14ac:dyDescent="0.2">
      <c r="A78" s="73" t="s">
        <v>74</v>
      </c>
      <c r="B78" s="73"/>
      <c r="C78" s="261">
        <v>4280</v>
      </c>
      <c r="D78" s="270"/>
      <c r="E78" s="199" t="s">
        <v>18</v>
      </c>
      <c r="F78" s="270"/>
      <c r="G78" s="165">
        <v>4280</v>
      </c>
      <c r="H78" s="270"/>
      <c r="I78" s="261">
        <v>4710</v>
      </c>
      <c r="J78" s="270"/>
      <c r="K78" s="199" t="s">
        <v>18</v>
      </c>
      <c r="L78" s="270"/>
      <c r="M78" s="165">
        <v>4710</v>
      </c>
    </row>
    <row r="79" spans="1:13" s="63" customFormat="1" ht="12" customHeight="1" x14ac:dyDescent="0.2">
      <c r="A79" s="73" t="s">
        <v>75</v>
      </c>
      <c r="B79" s="73"/>
      <c r="C79" s="261">
        <v>29400</v>
      </c>
      <c r="D79" s="272"/>
      <c r="E79" s="199" t="s">
        <v>18</v>
      </c>
      <c r="F79" s="270"/>
      <c r="G79" s="163">
        <v>29400</v>
      </c>
      <c r="H79" s="270"/>
      <c r="I79" s="261">
        <v>29700</v>
      </c>
      <c r="J79" s="272"/>
      <c r="K79" s="199" t="s">
        <v>18</v>
      </c>
      <c r="L79" s="270"/>
      <c r="M79" s="163">
        <v>29700</v>
      </c>
    </row>
    <row r="80" spans="1:13" s="63" customFormat="1" ht="11.25" customHeight="1" x14ac:dyDescent="0.2">
      <c r="A80" s="73" t="s">
        <v>76</v>
      </c>
      <c r="B80" s="73"/>
      <c r="C80" s="261">
        <v>18300</v>
      </c>
      <c r="D80" s="270"/>
      <c r="E80" s="199" t="s">
        <v>18</v>
      </c>
      <c r="F80" s="270"/>
      <c r="G80" s="165">
        <v>18300</v>
      </c>
      <c r="H80" s="270"/>
      <c r="I80" s="261">
        <v>22500</v>
      </c>
      <c r="J80" s="272"/>
      <c r="K80" s="199" t="s">
        <v>18</v>
      </c>
      <c r="L80" s="270"/>
      <c r="M80" s="165">
        <v>22500</v>
      </c>
    </row>
    <row r="81" spans="1:13" s="63" customFormat="1" ht="11.25" customHeight="1" x14ac:dyDescent="0.2">
      <c r="A81" s="73" t="s">
        <v>77</v>
      </c>
      <c r="B81" s="73"/>
      <c r="C81" s="261">
        <v>47400</v>
      </c>
      <c r="D81" s="272"/>
      <c r="E81" s="261">
        <v>2820</v>
      </c>
      <c r="F81" s="270"/>
      <c r="G81" s="163">
        <v>50200</v>
      </c>
      <c r="H81" s="270"/>
      <c r="I81" s="261">
        <v>43200</v>
      </c>
      <c r="J81" s="272"/>
      <c r="K81" s="261">
        <v>2820</v>
      </c>
      <c r="L81" s="270"/>
      <c r="M81" s="163">
        <v>46000</v>
      </c>
    </row>
    <row r="82" spans="1:13" s="63" customFormat="1" ht="11.25" customHeight="1" x14ac:dyDescent="0.2">
      <c r="A82" s="73" t="s">
        <v>78</v>
      </c>
      <c r="B82" s="73"/>
      <c r="C82" s="261">
        <v>256000</v>
      </c>
      <c r="D82" s="270"/>
      <c r="E82" s="261">
        <v>7880</v>
      </c>
      <c r="F82" s="270"/>
      <c r="G82" s="165">
        <v>264000</v>
      </c>
      <c r="H82" s="270"/>
      <c r="I82" s="261">
        <v>246000</v>
      </c>
      <c r="J82" s="270"/>
      <c r="K82" s="261">
        <v>8200</v>
      </c>
      <c r="L82" s="270"/>
      <c r="M82" s="165">
        <v>254000</v>
      </c>
    </row>
    <row r="83" spans="1:13" s="63" customFormat="1" ht="11.25" customHeight="1" x14ac:dyDescent="0.2">
      <c r="A83" s="73" t="s">
        <v>79</v>
      </c>
      <c r="B83" s="73"/>
      <c r="C83" s="261">
        <v>37300</v>
      </c>
      <c r="D83" s="272"/>
      <c r="E83" s="246" t="s">
        <v>221</v>
      </c>
      <c r="F83" s="270"/>
      <c r="G83" s="163">
        <v>37300</v>
      </c>
      <c r="H83" s="270"/>
      <c r="I83" s="261">
        <v>87500</v>
      </c>
      <c r="J83" s="272"/>
      <c r="K83" s="246" t="s">
        <v>8</v>
      </c>
      <c r="L83" s="270"/>
      <c r="M83" s="163">
        <v>87500</v>
      </c>
    </row>
    <row r="84" spans="1:13" s="63" customFormat="1" ht="11.25" customHeight="1" x14ac:dyDescent="0.2">
      <c r="A84" s="73" t="s">
        <v>80</v>
      </c>
      <c r="B84" s="73"/>
      <c r="C84" s="261">
        <v>11300</v>
      </c>
      <c r="D84" s="272"/>
      <c r="E84" s="199" t="s">
        <v>18</v>
      </c>
      <c r="F84" s="270"/>
      <c r="G84" s="163">
        <v>11300</v>
      </c>
      <c r="H84" s="270"/>
      <c r="I84" s="261">
        <v>11400</v>
      </c>
      <c r="J84" s="272"/>
      <c r="K84" s="199" t="s">
        <v>18</v>
      </c>
      <c r="L84" s="270"/>
      <c r="M84" s="163">
        <v>11400</v>
      </c>
    </row>
    <row r="85" spans="1:13" s="63" customFormat="1" ht="11.25" customHeight="1" x14ac:dyDescent="0.2">
      <c r="A85" s="73" t="s">
        <v>81</v>
      </c>
      <c r="B85" s="73"/>
      <c r="C85" s="261">
        <v>51400</v>
      </c>
      <c r="D85" s="270"/>
      <c r="E85" s="246" t="s">
        <v>221</v>
      </c>
      <c r="F85" s="270"/>
      <c r="G85" s="165">
        <v>51400</v>
      </c>
      <c r="H85" s="270"/>
      <c r="I85" s="261">
        <v>54700</v>
      </c>
      <c r="J85" s="270"/>
      <c r="K85" s="246" t="s">
        <v>8</v>
      </c>
      <c r="L85" s="270"/>
      <c r="M85" s="165">
        <v>54700</v>
      </c>
    </row>
    <row r="86" spans="1:13" s="63" customFormat="1" ht="11.25" customHeight="1" x14ac:dyDescent="0.2">
      <c r="A86" s="73" t="s">
        <v>82</v>
      </c>
      <c r="B86" s="73"/>
      <c r="C86" s="261">
        <v>46000</v>
      </c>
      <c r="D86" s="272"/>
      <c r="E86" s="246" t="s">
        <v>221</v>
      </c>
      <c r="F86" s="270"/>
      <c r="G86" s="163">
        <v>46000</v>
      </c>
      <c r="H86" s="270"/>
      <c r="I86" s="261">
        <v>44800</v>
      </c>
      <c r="J86" s="272"/>
      <c r="K86" s="246" t="s">
        <v>8</v>
      </c>
      <c r="L86" s="270"/>
      <c r="M86" s="163">
        <v>44800</v>
      </c>
    </row>
    <row r="87" spans="1:13" s="63" customFormat="1" ht="11.25" customHeight="1" x14ac:dyDescent="0.2">
      <c r="A87" s="73" t="s">
        <v>83</v>
      </c>
      <c r="B87" s="73"/>
      <c r="C87" s="261">
        <v>15500</v>
      </c>
      <c r="D87" s="270"/>
      <c r="E87" s="261">
        <v>5450</v>
      </c>
      <c r="F87" s="270"/>
      <c r="G87" s="165">
        <v>20900</v>
      </c>
      <c r="H87" s="270"/>
      <c r="I87" s="261">
        <v>11400</v>
      </c>
      <c r="J87" s="270"/>
      <c r="K87" s="261">
        <v>5450</v>
      </c>
      <c r="L87" s="270"/>
      <c r="M87" s="165">
        <v>16900</v>
      </c>
    </row>
    <row r="88" spans="1:13" s="63" customFormat="1" ht="11.25" customHeight="1" x14ac:dyDescent="0.2">
      <c r="A88" s="73" t="s">
        <v>84</v>
      </c>
      <c r="B88" s="73"/>
      <c r="C88" s="261">
        <v>84900</v>
      </c>
      <c r="D88" s="270"/>
      <c r="E88" s="246" t="s">
        <v>221</v>
      </c>
      <c r="F88" s="270"/>
      <c r="G88" s="165">
        <v>84900</v>
      </c>
      <c r="H88" s="270"/>
      <c r="I88" s="261">
        <v>84200</v>
      </c>
      <c r="J88" s="270"/>
      <c r="K88" s="246" t="s">
        <v>8</v>
      </c>
      <c r="L88" s="270"/>
      <c r="M88" s="165">
        <v>84200</v>
      </c>
    </row>
    <row r="89" spans="1:13" s="63" customFormat="1" ht="11.25" customHeight="1" x14ac:dyDescent="0.2">
      <c r="A89" s="73" t="s">
        <v>85</v>
      </c>
      <c r="B89" s="73"/>
      <c r="C89" s="261">
        <v>28000</v>
      </c>
      <c r="D89" s="270"/>
      <c r="E89" s="261">
        <v>10700</v>
      </c>
      <c r="F89" s="270"/>
      <c r="G89" s="165">
        <v>38700</v>
      </c>
      <c r="H89" s="270"/>
      <c r="I89" s="261">
        <v>28500</v>
      </c>
      <c r="J89" s="270"/>
      <c r="K89" s="261">
        <v>10700</v>
      </c>
      <c r="L89" s="270"/>
      <c r="M89" s="165">
        <v>39200</v>
      </c>
    </row>
    <row r="90" spans="1:13" s="63" customFormat="1" ht="11.25" customHeight="1" x14ac:dyDescent="0.2">
      <c r="A90" s="336" t="s">
        <v>135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  <c r="L90" s="336"/>
      <c r="M90" s="336"/>
    </row>
    <row r="91" spans="1:13" s="63" customFormat="1" ht="11.25" customHeight="1" x14ac:dyDescent="0.2">
      <c r="A91" s="329" t="s">
        <v>182</v>
      </c>
      <c r="B91" s="341"/>
      <c r="C91" s="341"/>
      <c r="D91" s="341"/>
      <c r="E91" s="341"/>
      <c r="F91" s="341"/>
      <c r="G91" s="341"/>
      <c r="H91" s="341"/>
      <c r="I91" s="341"/>
      <c r="J91" s="341"/>
      <c r="K91" s="341"/>
      <c r="L91" s="341"/>
      <c r="M91" s="341"/>
    </row>
    <row r="92" spans="1:13" ht="11.25" customHeight="1" x14ac:dyDescent="0.2">
      <c r="A92" s="309" t="s">
        <v>201</v>
      </c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</row>
    <row r="93" spans="1:13" ht="11.25" customHeight="1" x14ac:dyDescent="0.2">
      <c r="A93" s="309" t="s">
        <v>344</v>
      </c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</row>
    <row r="94" spans="1:13" ht="11.25" customHeight="1" x14ac:dyDescent="0.2">
      <c r="A94" s="309" t="s">
        <v>394</v>
      </c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</row>
    <row r="95" spans="1:13" ht="11.25" customHeight="1" x14ac:dyDescent="0.2">
      <c r="A95" s="309" t="s">
        <v>395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</row>
    <row r="96" spans="1:13" ht="11.25" customHeight="1" x14ac:dyDescent="0.2">
      <c r="A96" s="309" t="s">
        <v>396</v>
      </c>
      <c r="B96" s="337"/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</row>
    <row r="97" spans="1:13" ht="11.25" customHeight="1" x14ac:dyDescent="0.2">
      <c r="A97" s="309" t="s">
        <v>209</v>
      </c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</row>
    <row r="98" spans="1:13" ht="11.25" customHeight="1" x14ac:dyDescent="0.2">
      <c r="A98" s="309" t="s">
        <v>390</v>
      </c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</row>
    <row r="99" spans="1:13" ht="11.25" customHeight="1" x14ac:dyDescent="0.2">
      <c r="A99" s="309" t="s">
        <v>397</v>
      </c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</row>
    <row r="100" spans="1:13" ht="11.25" customHeight="1" x14ac:dyDescent="0.2">
      <c r="A100" s="309" t="s">
        <v>398</v>
      </c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</row>
    <row r="102" spans="1:13" ht="11.25" customHeight="1" x14ac:dyDescent="0.2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</row>
  </sheetData>
  <mergeCells count="28">
    <mergeCell ref="A100:M100"/>
    <mergeCell ref="A98:M98"/>
    <mergeCell ref="A91:M91"/>
    <mergeCell ref="A97:M97"/>
    <mergeCell ref="A94:M94"/>
    <mergeCell ref="A93:M93"/>
    <mergeCell ref="A92:M92"/>
    <mergeCell ref="A96:M96"/>
    <mergeCell ref="A95:M95"/>
    <mergeCell ref="C7:G7"/>
    <mergeCell ref="I7:M7"/>
    <mergeCell ref="A90:M90"/>
    <mergeCell ref="A4:M4"/>
    <mergeCell ref="A99:M99"/>
    <mergeCell ref="A62:M62"/>
    <mergeCell ref="A63:M63"/>
    <mergeCell ref="A64:M64"/>
    <mergeCell ref="A65:M65"/>
    <mergeCell ref="A66:M66"/>
    <mergeCell ref="A67:M67"/>
    <mergeCell ref="A68:M68"/>
    <mergeCell ref="C69:G69"/>
    <mergeCell ref="I69:M69"/>
    <mergeCell ref="A1:M1"/>
    <mergeCell ref="A2:M2"/>
    <mergeCell ref="A3:M3"/>
    <mergeCell ref="A5:M5"/>
    <mergeCell ref="A6:M6"/>
  </mergeCells>
  <phoneticPr fontId="0" type="noConversion"/>
  <pageMargins left="0.5" right="0.5" top="0.5" bottom="0.75" header="0.5" footer="0.5"/>
  <pageSetup orientation="portrait" r:id="rId1"/>
  <headerFooter alignWithMargins="0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140" zoomScaleNormal="140" workbookViewId="0">
      <selection activeCell="C30" sqref="C30"/>
    </sheetView>
  </sheetViews>
  <sheetFormatPr defaultRowHeight="11.25" customHeight="1" x14ac:dyDescent="0.2"/>
  <cols>
    <col min="1" max="1" width="32.83203125" customWidth="1"/>
    <col min="2" max="2" width="1.83203125" customWidth="1"/>
    <col min="3" max="3" width="16.33203125" customWidth="1"/>
    <col min="4" max="4" width="1.83203125" customWidth="1"/>
    <col min="5" max="5" width="19.83203125" customWidth="1"/>
  </cols>
  <sheetData>
    <row r="1" spans="1:5" s="9" customFormat="1" ht="11.25" customHeight="1" x14ac:dyDescent="0.2">
      <c r="A1" s="342" t="s">
        <v>115</v>
      </c>
      <c r="B1" s="342"/>
      <c r="C1" s="342"/>
      <c r="D1" s="342"/>
      <c r="E1" s="342"/>
    </row>
    <row r="2" spans="1:5" s="9" customFormat="1" ht="11.25" customHeight="1" x14ac:dyDescent="0.2">
      <c r="A2" s="342" t="s">
        <v>167</v>
      </c>
      <c r="B2" s="342"/>
      <c r="C2" s="342"/>
      <c r="D2" s="342"/>
      <c r="E2" s="342"/>
    </row>
    <row r="3" spans="1:5" s="9" customFormat="1" ht="11.25" customHeight="1" x14ac:dyDescent="0.2">
      <c r="A3" s="344" t="s">
        <v>269</v>
      </c>
      <c r="B3" s="342"/>
      <c r="C3" s="342"/>
      <c r="D3" s="342"/>
      <c r="E3" s="342"/>
    </row>
    <row r="4" spans="1:5" s="9" customFormat="1" ht="11.25" customHeight="1" x14ac:dyDescent="0.2">
      <c r="A4" s="342"/>
      <c r="B4" s="342"/>
      <c r="C4" s="342"/>
      <c r="D4" s="342"/>
      <c r="E4" s="342"/>
    </row>
    <row r="5" spans="1:5" s="9" customFormat="1" ht="11.25" customHeight="1" x14ac:dyDescent="0.2">
      <c r="A5" s="342" t="s">
        <v>116</v>
      </c>
      <c r="B5" s="342"/>
      <c r="C5" s="342"/>
      <c r="D5" s="342"/>
      <c r="E5" s="342"/>
    </row>
    <row r="6" spans="1:5" s="9" customFormat="1" ht="11.25" customHeight="1" x14ac:dyDescent="0.2">
      <c r="A6" s="345"/>
      <c r="B6" s="345"/>
      <c r="C6" s="345"/>
      <c r="D6" s="345"/>
      <c r="E6" s="345"/>
    </row>
    <row r="7" spans="1:5" s="9" customFormat="1" ht="11.25" customHeight="1" x14ac:dyDescent="0.2">
      <c r="A7" s="2"/>
      <c r="B7" s="2"/>
      <c r="C7" s="3" t="s">
        <v>117</v>
      </c>
      <c r="D7" s="2"/>
      <c r="E7" s="3" t="s">
        <v>118</v>
      </c>
    </row>
    <row r="8" spans="1:5" s="9" customFormat="1" ht="12.6" customHeight="1" x14ac:dyDescent="0.2">
      <c r="A8" s="1" t="s">
        <v>95</v>
      </c>
      <c r="B8" s="1"/>
      <c r="C8" s="1" t="s">
        <v>119</v>
      </c>
      <c r="D8" s="5"/>
      <c r="E8" s="1" t="s">
        <v>191</v>
      </c>
    </row>
    <row r="9" spans="1:5" s="9" customFormat="1" ht="11.25" customHeight="1" x14ac:dyDescent="0.2">
      <c r="A9" s="6" t="s">
        <v>15</v>
      </c>
      <c r="B9" s="68"/>
      <c r="C9" s="69"/>
      <c r="D9" s="69"/>
      <c r="E9" s="69"/>
    </row>
    <row r="10" spans="1:5" s="9" customFormat="1" ht="12" customHeight="1" x14ac:dyDescent="0.2">
      <c r="A10" s="90" t="s">
        <v>200</v>
      </c>
      <c r="B10" s="8"/>
      <c r="C10" s="5">
        <v>97</v>
      </c>
      <c r="D10" s="5"/>
      <c r="E10" s="74">
        <v>3</v>
      </c>
    </row>
    <row r="11" spans="1:5" s="9" customFormat="1" ht="12" customHeight="1" x14ac:dyDescent="0.2">
      <c r="A11" s="90" t="s">
        <v>357</v>
      </c>
      <c r="B11" s="8"/>
      <c r="C11" s="5">
        <v>94</v>
      </c>
      <c r="D11" s="5"/>
      <c r="E11" s="74">
        <v>6</v>
      </c>
    </row>
    <row r="12" spans="1:5" s="9" customFormat="1" ht="11.25" customHeight="1" x14ac:dyDescent="0.2">
      <c r="A12" s="7" t="s">
        <v>17</v>
      </c>
      <c r="B12" s="7"/>
      <c r="C12" s="5">
        <v>96</v>
      </c>
      <c r="D12" s="5"/>
      <c r="E12" s="5">
        <v>4</v>
      </c>
    </row>
    <row r="13" spans="1:5" s="9" customFormat="1" ht="11.25" customHeight="1" x14ac:dyDescent="0.2">
      <c r="A13" s="90" t="s">
        <v>339</v>
      </c>
      <c r="B13" s="7"/>
      <c r="C13" s="74" t="s">
        <v>18</v>
      </c>
      <c r="D13" s="5"/>
      <c r="E13" s="5">
        <v>100</v>
      </c>
    </row>
    <row r="14" spans="1:5" s="9" customFormat="1" ht="11.25" customHeight="1" x14ac:dyDescent="0.2">
      <c r="A14" s="8" t="s">
        <v>120</v>
      </c>
      <c r="B14" s="8"/>
      <c r="C14" s="5">
        <v>99</v>
      </c>
      <c r="D14" s="5"/>
      <c r="E14" s="102">
        <v>1</v>
      </c>
    </row>
    <row r="15" spans="1:5" s="9" customFormat="1" ht="11.25" customHeight="1" x14ac:dyDescent="0.2">
      <c r="A15" s="87" t="s">
        <v>340</v>
      </c>
      <c r="B15" s="8"/>
      <c r="C15" s="5">
        <v>100</v>
      </c>
      <c r="D15" s="5"/>
      <c r="E15" s="74" t="s">
        <v>18</v>
      </c>
    </row>
    <row r="16" spans="1:5" s="9" customFormat="1" ht="11.25" customHeight="1" x14ac:dyDescent="0.2">
      <c r="A16" s="90" t="s">
        <v>229</v>
      </c>
      <c r="B16" s="7"/>
      <c r="C16" s="5">
        <v>100</v>
      </c>
      <c r="D16" s="5"/>
      <c r="E16" s="74" t="s">
        <v>18</v>
      </c>
    </row>
    <row r="17" spans="1:5" s="9" customFormat="1" ht="11.25" customHeight="1" x14ac:dyDescent="0.2">
      <c r="A17" s="7" t="s">
        <v>121</v>
      </c>
      <c r="B17" s="7"/>
      <c r="C17" s="75" t="s">
        <v>18</v>
      </c>
      <c r="D17" s="4"/>
      <c r="E17" s="4">
        <v>100</v>
      </c>
    </row>
    <row r="18" spans="1:5" s="9" customFormat="1" ht="11.25" customHeight="1" x14ac:dyDescent="0.2">
      <c r="A18" s="7" t="s">
        <v>19</v>
      </c>
      <c r="B18" s="7"/>
      <c r="C18" s="4">
        <v>100</v>
      </c>
      <c r="D18" s="4"/>
      <c r="E18" s="75" t="s">
        <v>18</v>
      </c>
    </row>
    <row r="19" spans="1:5" s="9" customFormat="1" ht="11.25" customHeight="1" x14ac:dyDescent="0.2">
      <c r="A19" s="6" t="s">
        <v>7</v>
      </c>
      <c r="B19" s="68"/>
      <c r="C19" s="69"/>
      <c r="D19" s="69"/>
      <c r="E19" s="76"/>
    </row>
    <row r="20" spans="1:5" s="9" customFormat="1" ht="11.25" customHeight="1" x14ac:dyDescent="0.2">
      <c r="A20" s="90" t="s">
        <v>235</v>
      </c>
      <c r="B20" s="68"/>
      <c r="C20" s="5">
        <v>100</v>
      </c>
      <c r="D20" s="5"/>
      <c r="E20" s="74" t="s">
        <v>18</v>
      </c>
    </row>
    <row r="21" spans="1:5" s="9" customFormat="1" ht="11.25" customHeight="1" x14ac:dyDescent="0.2">
      <c r="A21" s="7" t="s">
        <v>21</v>
      </c>
      <c r="B21" s="7"/>
      <c r="C21" s="75">
        <v>28</v>
      </c>
      <c r="D21" s="4"/>
      <c r="E21" s="4">
        <v>72</v>
      </c>
    </row>
    <row r="22" spans="1:5" s="9" customFormat="1" ht="11.25" customHeight="1" x14ac:dyDescent="0.2">
      <c r="A22" s="7" t="s">
        <v>122</v>
      </c>
      <c r="B22" s="7"/>
      <c r="C22" s="5">
        <v>100</v>
      </c>
      <c r="D22" s="5"/>
      <c r="E22" s="74" t="s">
        <v>18</v>
      </c>
    </row>
    <row r="23" spans="1:5" s="9" customFormat="1" ht="11.25" customHeight="1" x14ac:dyDescent="0.2">
      <c r="A23" s="7" t="s">
        <v>123</v>
      </c>
      <c r="B23" s="7"/>
      <c r="C23" s="75" t="s">
        <v>18</v>
      </c>
      <c r="D23" s="4"/>
      <c r="E23" s="4">
        <v>100</v>
      </c>
    </row>
    <row r="24" spans="1:5" s="9" customFormat="1" ht="11.25" customHeight="1" x14ac:dyDescent="0.2">
      <c r="A24" s="7" t="s">
        <v>22</v>
      </c>
      <c r="B24" s="7"/>
      <c r="C24" s="75" t="s">
        <v>18</v>
      </c>
      <c r="D24" s="4"/>
      <c r="E24" s="4">
        <v>100</v>
      </c>
    </row>
    <row r="25" spans="1:5" s="9" customFormat="1" ht="11.25" customHeight="1" x14ac:dyDescent="0.2">
      <c r="A25" s="8" t="s">
        <v>23</v>
      </c>
      <c r="B25" s="8"/>
      <c r="C25" s="103" t="s">
        <v>18</v>
      </c>
      <c r="D25" s="4"/>
      <c r="E25" s="4">
        <v>100</v>
      </c>
    </row>
    <row r="26" spans="1:5" s="9" customFormat="1" ht="12.6" customHeight="1" x14ac:dyDescent="0.2">
      <c r="A26" s="90" t="s">
        <v>408</v>
      </c>
      <c r="B26" s="7"/>
      <c r="C26" s="4">
        <v>100</v>
      </c>
      <c r="D26" s="4"/>
      <c r="E26" s="75" t="s">
        <v>18</v>
      </c>
    </row>
    <row r="27" spans="1:5" s="9" customFormat="1" ht="11.25" customHeight="1" x14ac:dyDescent="0.2">
      <c r="A27" s="7" t="s">
        <v>124</v>
      </c>
      <c r="B27" s="7"/>
      <c r="C27" s="4">
        <v>60</v>
      </c>
      <c r="D27" s="4"/>
      <c r="E27" s="4">
        <v>40</v>
      </c>
    </row>
    <row r="28" spans="1:5" s="9" customFormat="1" ht="11.25" customHeight="1" x14ac:dyDescent="0.2">
      <c r="A28" s="7" t="s">
        <v>125</v>
      </c>
      <c r="B28" s="7"/>
      <c r="C28" s="75" t="s">
        <v>18</v>
      </c>
      <c r="D28" s="4"/>
      <c r="E28" s="4">
        <v>100</v>
      </c>
    </row>
    <row r="29" spans="1:5" s="9" customFormat="1" ht="11.25" customHeight="1" x14ac:dyDescent="0.2">
      <c r="A29" s="7" t="s">
        <v>24</v>
      </c>
      <c r="B29" s="7"/>
      <c r="C29" s="4">
        <v>100</v>
      </c>
      <c r="D29" s="4"/>
      <c r="E29" s="75" t="s">
        <v>18</v>
      </c>
    </row>
    <row r="30" spans="1:5" s="9" customFormat="1" ht="11.25" customHeight="1" x14ac:dyDescent="0.2">
      <c r="A30" s="7" t="s">
        <v>126</v>
      </c>
      <c r="B30" s="7"/>
      <c r="C30" s="75" t="s">
        <v>18</v>
      </c>
      <c r="D30" s="4"/>
      <c r="E30" s="4">
        <v>100</v>
      </c>
    </row>
    <row r="31" spans="1:5" s="9" customFormat="1" ht="11.25" customHeight="1" x14ac:dyDescent="0.2">
      <c r="A31" s="7" t="s">
        <v>127</v>
      </c>
      <c r="B31" s="7"/>
      <c r="C31" s="75" t="s">
        <v>18</v>
      </c>
      <c r="D31" s="4"/>
      <c r="E31" s="4">
        <v>100</v>
      </c>
    </row>
    <row r="32" spans="1:5" s="9" customFormat="1" ht="11.25" customHeight="1" x14ac:dyDescent="0.2">
      <c r="A32" s="7" t="s">
        <v>128</v>
      </c>
      <c r="B32" s="7"/>
      <c r="C32" s="4">
        <v>100</v>
      </c>
      <c r="D32" s="4"/>
      <c r="E32" s="75" t="s">
        <v>18</v>
      </c>
    </row>
    <row r="33" spans="1:5" s="9" customFormat="1" ht="11.25" customHeight="1" x14ac:dyDescent="0.2">
      <c r="A33" s="7" t="s">
        <v>129</v>
      </c>
      <c r="B33" s="7"/>
      <c r="C33" s="75" t="s">
        <v>18</v>
      </c>
      <c r="D33" s="4"/>
      <c r="E33" s="4">
        <v>100</v>
      </c>
    </row>
    <row r="34" spans="1:5" s="9" customFormat="1" ht="11.25" customHeight="1" x14ac:dyDescent="0.2">
      <c r="A34" s="7" t="s">
        <v>130</v>
      </c>
      <c r="B34" s="7"/>
      <c r="C34" s="4">
        <v>100</v>
      </c>
      <c r="D34" s="4"/>
      <c r="E34" s="75" t="s">
        <v>18</v>
      </c>
    </row>
    <row r="35" spans="1:5" s="9" customFormat="1" ht="11.25" customHeight="1" x14ac:dyDescent="0.2">
      <c r="A35" s="7" t="s">
        <v>113</v>
      </c>
      <c r="B35" s="7"/>
      <c r="C35" s="75" t="s">
        <v>18</v>
      </c>
      <c r="D35" s="4"/>
      <c r="E35" s="4">
        <v>100</v>
      </c>
    </row>
    <row r="36" spans="1:5" s="9" customFormat="1" ht="11.25" customHeight="1" x14ac:dyDescent="0.2">
      <c r="A36" s="7" t="s">
        <v>131</v>
      </c>
      <c r="B36" s="7"/>
      <c r="C36" s="75">
        <v>78</v>
      </c>
      <c r="D36" s="4"/>
      <c r="E36" s="4">
        <v>22</v>
      </c>
    </row>
    <row r="37" spans="1:5" s="9" customFormat="1" ht="11.25" customHeight="1" x14ac:dyDescent="0.2">
      <c r="A37" s="7" t="s">
        <v>114</v>
      </c>
      <c r="B37" s="7"/>
      <c r="C37" s="75" t="s">
        <v>18</v>
      </c>
      <c r="D37" s="4"/>
      <c r="E37" s="4">
        <v>100</v>
      </c>
    </row>
    <row r="38" spans="1:5" s="9" customFormat="1" ht="11.25" customHeight="1" x14ac:dyDescent="0.2">
      <c r="A38" s="7" t="s">
        <v>25</v>
      </c>
      <c r="B38" s="7"/>
      <c r="C38" s="75" t="s">
        <v>18</v>
      </c>
      <c r="D38" s="4"/>
      <c r="E38" s="4">
        <v>100</v>
      </c>
    </row>
    <row r="39" spans="1:5" s="9" customFormat="1" ht="11.25" customHeight="1" x14ac:dyDescent="0.2">
      <c r="A39" s="7" t="s">
        <v>108</v>
      </c>
      <c r="B39" s="7"/>
      <c r="C39" s="75" t="s">
        <v>18</v>
      </c>
      <c r="D39" s="4"/>
      <c r="E39" s="4">
        <v>100</v>
      </c>
    </row>
    <row r="40" spans="1:5" s="9" customFormat="1" ht="12" customHeight="1" x14ac:dyDescent="0.2">
      <c r="A40" s="90" t="s">
        <v>407</v>
      </c>
      <c r="B40" s="7"/>
      <c r="C40" s="4">
        <v>41</v>
      </c>
      <c r="D40" s="4"/>
      <c r="E40" s="4">
        <v>59</v>
      </c>
    </row>
    <row r="41" spans="1:5" s="9" customFormat="1" ht="11.25" customHeight="1" x14ac:dyDescent="0.2">
      <c r="A41" s="7" t="s">
        <v>26</v>
      </c>
      <c r="B41" s="7"/>
      <c r="C41" s="75" t="s">
        <v>18</v>
      </c>
      <c r="D41" s="4"/>
      <c r="E41" s="4">
        <v>100</v>
      </c>
    </row>
    <row r="42" spans="1:5" s="9" customFormat="1" ht="11.25" customHeight="1" x14ac:dyDescent="0.2">
      <c r="A42" s="7" t="s">
        <v>27</v>
      </c>
      <c r="B42" s="72"/>
      <c r="C42" s="76"/>
      <c r="D42" s="69"/>
      <c r="E42" s="76"/>
    </row>
    <row r="43" spans="1:5" s="9" customFormat="1" ht="11.25" customHeight="1" x14ac:dyDescent="0.2">
      <c r="A43" s="71" t="s">
        <v>28</v>
      </c>
      <c r="B43" s="71"/>
      <c r="C43" s="74" t="s">
        <v>18</v>
      </c>
      <c r="D43" s="5"/>
      <c r="E43" s="5">
        <v>100</v>
      </c>
    </row>
    <row r="44" spans="1:5" s="9" customFormat="1" ht="11.25" customHeight="1" x14ac:dyDescent="0.2">
      <c r="A44" s="70" t="s">
        <v>29</v>
      </c>
      <c r="B44" s="70"/>
      <c r="C44" s="75" t="s">
        <v>18</v>
      </c>
      <c r="D44" s="4"/>
      <c r="E44" s="4">
        <v>100</v>
      </c>
    </row>
    <row r="45" spans="1:5" s="9" customFormat="1" ht="11.25" customHeight="1" x14ac:dyDescent="0.2">
      <c r="A45" s="7" t="s">
        <v>31</v>
      </c>
      <c r="B45" s="72"/>
      <c r="C45" s="124"/>
      <c r="D45" s="124"/>
      <c r="E45" s="125"/>
    </row>
    <row r="46" spans="1:5" s="9" customFormat="1" ht="11.25" customHeight="1" x14ac:dyDescent="0.2">
      <c r="A46" s="71" t="s">
        <v>32</v>
      </c>
      <c r="B46" s="71"/>
      <c r="C46" s="5">
        <v>100</v>
      </c>
      <c r="D46" s="5"/>
      <c r="E46" s="74" t="s">
        <v>18</v>
      </c>
    </row>
    <row r="47" spans="1:5" s="9" customFormat="1" ht="11.25" customHeight="1" x14ac:dyDescent="0.2">
      <c r="A47" s="70" t="s">
        <v>33</v>
      </c>
      <c r="B47" s="70"/>
      <c r="C47" s="75" t="s">
        <v>18</v>
      </c>
      <c r="D47" s="4"/>
      <c r="E47" s="4">
        <v>100</v>
      </c>
    </row>
    <row r="48" spans="1:5" s="9" customFormat="1" ht="11.25" customHeight="1" x14ac:dyDescent="0.2">
      <c r="A48" s="7" t="s">
        <v>194</v>
      </c>
      <c r="B48" s="7"/>
      <c r="C48" s="4">
        <v>100</v>
      </c>
      <c r="D48" s="4"/>
      <c r="E48" s="75" t="s">
        <v>18</v>
      </c>
    </row>
    <row r="49" spans="1:5" s="9" customFormat="1" ht="11.25" customHeight="1" x14ac:dyDescent="0.2">
      <c r="A49" s="7" t="s">
        <v>34</v>
      </c>
      <c r="B49" s="7"/>
      <c r="C49" s="4">
        <v>46</v>
      </c>
      <c r="D49" s="4"/>
      <c r="E49" s="4">
        <v>54</v>
      </c>
    </row>
    <row r="50" spans="1:5" s="9" customFormat="1" ht="11.25" customHeight="1" x14ac:dyDescent="0.2">
      <c r="A50" s="7" t="s">
        <v>132</v>
      </c>
      <c r="B50" s="7"/>
      <c r="C50" s="4">
        <v>14</v>
      </c>
      <c r="D50" s="4"/>
      <c r="E50" s="4">
        <v>86</v>
      </c>
    </row>
    <row r="51" spans="1:5" s="9" customFormat="1" ht="11.25" customHeight="1" x14ac:dyDescent="0.2">
      <c r="A51" s="7" t="s">
        <v>133</v>
      </c>
      <c r="B51" s="7"/>
      <c r="C51" s="4">
        <v>83</v>
      </c>
      <c r="D51" s="4"/>
      <c r="E51" s="75">
        <v>17</v>
      </c>
    </row>
    <row r="52" spans="1:5" s="9" customFormat="1" ht="11.25" customHeight="1" x14ac:dyDescent="0.2">
      <c r="A52" s="7" t="s">
        <v>134</v>
      </c>
      <c r="B52" s="7"/>
      <c r="C52" s="4">
        <v>100</v>
      </c>
      <c r="D52" s="4"/>
      <c r="E52" s="75" t="s">
        <v>18</v>
      </c>
    </row>
    <row r="53" spans="1:5" s="9" customFormat="1" ht="11.25" customHeight="1" x14ac:dyDescent="0.2">
      <c r="A53" s="336" t="s">
        <v>135</v>
      </c>
      <c r="B53" s="317"/>
      <c r="C53" s="317"/>
      <c r="D53" s="317"/>
      <c r="E53" s="317"/>
    </row>
    <row r="54" spans="1:5" s="9" customFormat="1" ht="11.25" customHeight="1" x14ac:dyDescent="0.2">
      <c r="A54" s="329" t="s">
        <v>192</v>
      </c>
      <c r="B54" s="319"/>
      <c r="C54" s="319"/>
      <c r="D54" s="319"/>
      <c r="E54" s="319"/>
    </row>
    <row r="55" spans="1:5" s="9" customFormat="1" ht="11.25" customHeight="1" x14ac:dyDescent="0.2">
      <c r="A55" s="341" t="s">
        <v>152</v>
      </c>
      <c r="B55" s="319"/>
      <c r="C55" s="319"/>
      <c r="D55" s="319"/>
      <c r="E55" s="319"/>
    </row>
    <row r="56" spans="1:5" s="9" customFormat="1" ht="11.25" customHeight="1" x14ac:dyDescent="0.2">
      <c r="A56" s="329" t="s">
        <v>201</v>
      </c>
      <c r="B56" s="319"/>
      <c r="C56" s="319"/>
      <c r="D56" s="319"/>
      <c r="E56" s="319"/>
    </row>
    <row r="57" spans="1:5" s="9" customFormat="1" ht="11.25" customHeight="1" x14ac:dyDescent="0.2">
      <c r="A57" s="329" t="s">
        <v>404</v>
      </c>
      <c r="B57" s="319"/>
      <c r="C57" s="319"/>
      <c r="D57" s="319"/>
      <c r="E57" s="319"/>
    </row>
    <row r="58" spans="1:5" s="9" customFormat="1" ht="11.25" customHeight="1" x14ac:dyDescent="0.2">
      <c r="A58" s="329" t="s">
        <v>405</v>
      </c>
      <c r="B58" s="319"/>
      <c r="C58" s="319"/>
      <c r="D58" s="319"/>
      <c r="E58" s="319"/>
    </row>
    <row r="59" spans="1:5" s="9" customFormat="1" ht="11.25" customHeight="1" x14ac:dyDescent="0.2">
      <c r="A59" s="343" t="s">
        <v>406</v>
      </c>
      <c r="B59" s="319"/>
      <c r="C59" s="319"/>
      <c r="D59" s="319"/>
      <c r="E59" s="319"/>
    </row>
  </sheetData>
  <mergeCells count="13">
    <mergeCell ref="A1:E1"/>
    <mergeCell ref="A2:E2"/>
    <mergeCell ref="A4:E4"/>
    <mergeCell ref="A5:E5"/>
    <mergeCell ref="A59:E59"/>
    <mergeCell ref="A3:E3"/>
    <mergeCell ref="A55:E55"/>
    <mergeCell ref="A6:E6"/>
    <mergeCell ref="A53:E53"/>
    <mergeCell ref="A54:E54"/>
    <mergeCell ref="A58:E58"/>
    <mergeCell ref="A57:E57"/>
    <mergeCell ref="A56:E56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40" zoomScaleNormal="140" workbookViewId="0">
      <selection activeCell="M21" sqref="M21"/>
    </sheetView>
  </sheetViews>
  <sheetFormatPr defaultRowHeight="11.25" customHeight="1" x14ac:dyDescent="0.2"/>
  <cols>
    <col min="1" max="1" width="42.83203125" style="176" customWidth="1"/>
    <col min="2" max="2" width="1.83203125" style="176" customWidth="1"/>
    <col min="3" max="3" width="12.83203125" style="176" customWidth="1"/>
    <col min="4" max="4" width="1.83203125" style="176" customWidth="1"/>
    <col min="5" max="5" width="12.83203125" style="176" customWidth="1"/>
    <col min="6" max="6" width="1.83203125" style="176" customWidth="1"/>
    <col min="7" max="7" width="12.83203125" style="176" customWidth="1"/>
    <col min="8" max="8" width="1.83203125" style="176" customWidth="1"/>
    <col min="9" max="9" width="12" style="176" customWidth="1"/>
    <col min="10" max="16384" width="9.33203125" style="176"/>
  </cols>
  <sheetData>
    <row r="1" spans="1:14" s="63" customFormat="1" ht="11.25" customHeight="1" x14ac:dyDescent="0.2">
      <c r="A1" s="306" t="s">
        <v>136</v>
      </c>
      <c r="B1" s="306"/>
      <c r="C1" s="306"/>
      <c r="D1" s="306"/>
      <c r="E1" s="306"/>
      <c r="F1" s="306"/>
      <c r="G1" s="306"/>
      <c r="H1" s="306"/>
      <c r="I1" s="306"/>
    </row>
    <row r="2" spans="1:14" s="63" customFormat="1" ht="11.25" customHeight="1" x14ac:dyDescent="0.2">
      <c r="A2" s="321" t="s">
        <v>270</v>
      </c>
      <c r="B2" s="306"/>
      <c r="C2" s="306"/>
      <c r="D2" s="306"/>
      <c r="E2" s="306"/>
      <c r="F2" s="306"/>
      <c r="G2" s="306"/>
      <c r="H2" s="306"/>
      <c r="I2" s="306"/>
    </row>
    <row r="3" spans="1:14" s="63" customFormat="1" ht="11.25" customHeight="1" x14ac:dyDescent="0.2">
      <c r="A3" s="306"/>
      <c r="B3" s="306"/>
      <c r="C3" s="306"/>
      <c r="D3" s="306"/>
      <c r="E3" s="306"/>
      <c r="F3" s="306"/>
      <c r="G3" s="306"/>
      <c r="H3" s="306"/>
      <c r="I3" s="306"/>
    </row>
    <row r="4" spans="1:14" s="63" customFormat="1" ht="11.25" customHeight="1" x14ac:dyDescent="0.2">
      <c r="A4" s="321" t="s">
        <v>401</v>
      </c>
      <c r="B4" s="346"/>
      <c r="C4" s="346"/>
      <c r="D4" s="346"/>
      <c r="E4" s="346"/>
      <c r="F4" s="346"/>
      <c r="G4" s="346"/>
      <c r="H4" s="346"/>
      <c r="I4" s="346"/>
      <c r="J4" s="230"/>
      <c r="K4" s="230"/>
      <c r="L4" s="230"/>
      <c r="M4" s="230"/>
      <c r="N4" s="231"/>
    </row>
    <row r="5" spans="1:14" s="63" customFormat="1" ht="11.25" customHeight="1" x14ac:dyDescent="0.2">
      <c r="A5" s="307"/>
      <c r="B5" s="307"/>
      <c r="C5" s="307"/>
      <c r="D5" s="307"/>
      <c r="E5" s="307"/>
      <c r="F5" s="307"/>
      <c r="G5" s="307"/>
      <c r="H5" s="307"/>
      <c r="I5" s="307"/>
    </row>
    <row r="6" spans="1:14" s="63" customFormat="1" ht="11.25" customHeight="1" x14ac:dyDescent="0.2">
      <c r="A6" s="122"/>
      <c r="B6" s="122"/>
      <c r="C6" s="232"/>
      <c r="D6" s="122"/>
      <c r="E6" s="232" t="s">
        <v>137</v>
      </c>
      <c r="F6" s="232"/>
      <c r="G6" s="232" t="s">
        <v>138</v>
      </c>
      <c r="H6" s="232"/>
      <c r="I6" s="232"/>
    </row>
    <row r="7" spans="1:14" s="63" customFormat="1" ht="11.25" customHeight="1" x14ac:dyDescent="0.2">
      <c r="A7" s="122"/>
      <c r="B7" s="122"/>
      <c r="C7" s="232" t="s">
        <v>153</v>
      </c>
      <c r="D7" s="122"/>
      <c r="E7" s="232" t="s">
        <v>139</v>
      </c>
      <c r="F7" s="232"/>
      <c r="G7" s="232" t="s">
        <v>140</v>
      </c>
      <c r="H7" s="233"/>
      <c r="I7" s="232"/>
    </row>
    <row r="8" spans="1:14" s="63" customFormat="1" ht="11.25" customHeight="1" x14ac:dyDescent="0.2">
      <c r="A8" s="122"/>
      <c r="B8" s="122"/>
      <c r="C8" s="232" t="s">
        <v>160</v>
      </c>
      <c r="D8" s="232"/>
      <c r="E8" s="232" t="s">
        <v>141</v>
      </c>
      <c r="F8" s="232"/>
      <c r="G8" s="232" t="s">
        <v>142</v>
      </c>
      <c r="H8" s="233"/>
      <c r="I8" s="232"/>
    </row>
    <row r="9" spans="1:14" s="63" customFormat="1" ht="11.25" customHeight="1" x14ac:dyDescent="0.2">
      <c r="A9" s="159" t="s">
        <v>143</v>
      </c>
      <c r="B9" s="159"/>
      <c r="C9" s="159" t="s">
        <v>144</v>
      </c>
      <c r="D9" s="159"/>
      <c r="E9" s="159" t="s">
        <v>144</v>
      </c>
      <c r="F9" s="159"/>
      <c r="G9" s="159" t="s">
        <v>145</v>
      </c>
      <c r="H9" s="234"/>
      <c r="I9" s="159" t="s">
        <v>149</v>
      </c>
    </row>
    <row r="10" spans="1:14" s="63" customFormat="1" ht="11.25" customHeight="1" x14ac:dyDescent="0.2">
      <c r="A10" s="161" t="s">
        <v>146</v>
      </c>
      <c r="B10" s="155"/>
      <c r="C10" s="215"/>
      <c r="D10" s="215"/>
      <c r="E10" s="215"/>
      <c r="F10" s="215"/>
      <c r="G10" s="215"/>
      <c r="H10" s="215"/>
      <c r="I10" s="215"/>
    </row>
    <row r="11" spans="1:14" s="63" customFormat="1" ht="12.6" customHeight="1" x14ac:dyDescent="0.2">
      <c r="A11" s="203" t="s">
        <v>200</v>
      </c>
      <c r="B11" s="221"/>
      <c r="C11" s="235" t="s">
        <v>20</v>
      </c>
      <c r="D11" s="215"/>
      <c r="E11" s="236" t="s">
        <v>20</v>
      </c>
      <c r="F11" s="237"/>
      <c r="G11" s="238" t="s">
        <v>18</v>
      </c>
      <c r="H11" s="239"/>
      <c r="I11" s="240" t="s">
        <v>20</v>
      </c>
    </row>
    <row r="12" spans="1:14" s="63" customFormat="1" ht="12" customHeight="1" x14ac:dyDescent="0.2">
      <c r="A12" s="73" t="s">
        <v>16</v>
      </c>
      <c r="B12" s="221"/>
      <c r="C12" s="237">
        <v>66500</v>
      </c>
      <c r="D12" s="215"/>
      <c r="E12" s="235" t="s">
        <v>20</v>
      </c>
      <c r="F12" s="237"/>
      <c r="G12" s="241" t="s">
        <v>211</v>
      </c>
      <c r="H12" s="239"/>
      <c r="I12" s="242">
        <v>66500</v>
      </c>
    </row>
    <row r="13" spans="1:14" s="63" customFormat="1" ht="11.25" customHeight="1" x14ac:dyDescent="0.2">
      <c r="A13" s="73" t="s">
        <v>202</v>
      </c>
      <c r="B13" s="221"/>
      <c r="C13" s="235" t="s">
        <v>20</v>
      </c>
      <c r="D13" s="215"/>
      <c r="E13" s="235" t="s">
        <v>20</v>
      </c>
      <c r="F13" s="237"/>
      <c r="G13" s="238" t="s">
        <v>18</v>
      </c>
      <c r="H13" s="239"/>
      <c r="I13" s="240" t="s">
        <v>20</v>
      </c>
    </row>
    <row r="14" spans="1:14" s="63" customFormat="1" ht="11.25" customHeight="1" x14ac:dyDescent="0.2">
      <c r="A14" s="203" t="s">
        <v>229</v>
      </c>
      <c r="B14" s="221"/>
      <c r="C14" s="235" t="s">
        <v>20</v>
      </c>
      <c r="D14" s="215"/>
      <c r="E14" s="238" t="s">
        <v>18</v>
      </c>
      <c r="F14" s="237"/>
      <c r="G14" s="243" t="s">
        <v>18</v>
      </c>
      <c r="H14" s="239"/>
      <c r="I14" s="240" t="s">
        <v>20</v>
      </c>
    </row>
    <row r="15" spans="1:14" s="63" customFormat="1" ht="12" customHeight="1" x14ac:dyDescent="0.2">
      <c r="A15" s="203" t="s">
        <v>318</v>
      </c>
      <c r="B15" s="221"/>
      <c r="C15" s="244">
        <v>197000</v>
      </c>
      <c r="D15" s="119"/>
      <c r="E15" s="244">
        <v>341000</v>
      </c>
      <c r="F15" s="245"/>
      <c r="G15" s="246" t="s">
        <v>8</v>
      </c>
      <c r="H15" s="244"/>
      <c r="I15" s="242">
        <v>537000</v>
      </c>
    </row>
    <row r="16" spans="1:14" s="63" customFormat="1" ht="12" customHeight="1" x14ac:dyDescent="0.2">
      <c r="A16" s="200" t="s">
        <v>5</v>
      </c>
      <c r="B16" s="221"/>
      <c r="C16" s="172">
        <v>263000</v>
      </c>
      <c r="D16" s="215"/>
      <c r="E16" s="172">
        <v>341000</v>
      </c>
      <c r="F16" s="247"/>
      <c r="G16" s="248" t="s">
        <v>8</v>
      </c>
      <c r="H16" s="172"/>
      <c r="I16" s="172">
        <v>604000</v>
      </c>
    </row>
    <row r="17" spans="1:9" s="63" customFormat="1" ht="12.6" customHeight="1" x14ac:dyDescent="0.2">
      <c r="A17" s="200" t="s">
        <v>356</v>
      </c>
      <c r="B17" s="221"/>
      <c r="C17" s="249">
        <v>44</v>
      </c>
      <c r="D17" s="250"/>
      <c r="E17" s="249">
        <v>56</v>
      </c>
      <c r="F17" s="251"/>
      <c r="G17" s="252" t="s">
        <v>8</v>
      </c>
      <c r="H17" s="251"/>
      <c r="I17" s="253">
        <v>100</v>
      </c>
    </row>
    <row r="18" spans="1:9" s="63" customFormat="1" ht="11.25" customHeight="1" x14ac:dyDescent="0.2">
      <c r="A18" s="118" t="s">
        <v>35</v>
      </c>
      <c r="B18" s="122"/>
      <c r="C18" s="215"/>
      <c r="D18" s="215"/>
      <c r="E18" s="215"/>
      <c r="F18" s="215"/>
      <c r="G18" s="254"/>
      <c r="H18" s="215"/>
      <c r="I18" s="255"/>
    </row>
    <row r="19" spans="1:9" s="63" customFormat="1" ht="11.25" customHeight="1" x14ac:dyDescent="0.2">
      <c r="A19" s="73" t="s">
        <v>37</v>
      </c>
      <c r="B19" s="221"/>
      <c r="C19" s="256" t="s">
        <v>20</v>
      </c>
      <c r="D19" s="215"/>
      <c r="E19" s="236" t="s">
        <v>20</v>
      </c>
      <c r="F19" s="84"/>
      <c r="G19" s="198" t="s">
        <v>18</v>
      </c>
      <c r="H19" s="84"/>
      <c r="I19" s="240" t="s">
        <v>20</v>
      </c>
    </row>
    <row r="20" spans="1:9" s="63" customFormat="1" ht="11.25" customHeight="1" x14ac:dyDescent="0.2">
      <c r="A20" s="73" t="s">
        <v>60</v>
      </c>
      <c r="B20" s="221"/>
      <c r="C20" s="238" t="s">
        <v>20</v>
      </c>
      <c r="D20" s="215"/>
      <c r="E20" s="235" t="s">
        <v>20</v>
      </c>
      <c r="F20" s="84"/>
      <c r="G20" s="238" t="s">
        <v>18</v>
      </c>
      <c r="H20" s="84"/>
      <c r="I20" s="240" t="s">
        <v>20</v>
      </c>
    </row>
    <row r="21" spans="1:9" s="63" customFormat="1" ht="11.25" customHeight="1" x14ac:dyDescent="0.2">
      <c r="A21" s="73" t="s">
        <v>63</v>
      </c>
      <c r="B21" s="221"/>
      <c r="C21" s="256" t="s">
        <v>20</v>
      </c>
      <c r="D21" s="215"/>
      <c r="E21" s="256" t="s">
        <v>20</v>
      </c>
      <c r="F21" s="237"/>
      <c r="G21" s="257" t="s">
        <v>20</v>
      </c>
      <c r="H21" s="239"/>
      <c r="I21" s="240" t="s">
        <v>20</v>
      </c>
    </row>
    <row r="22" spans="1:9" s="63" customFormat="1" ht="12" customHeight="1" x14ac:dyDescent="0.2">
      <c r="A22" s="203" t="s">
        <v>341</v>
      </c>
      <c r="B22" s="221"/>
      <c r="C22" s="258">
        <v>263000</v>
      </c>
      <c r="D22" s="122"/>
      <c r="E22" s="258">
        <v>341000</v>
      </c>
      <c r="F22" s="259"/>
      <c r="G22" s="246" t="s">
        <v>8</v>
      </c>
      <c r="H22" s="258"/>
      <c r="I22" s="242">
        <v>604000</v>
      </c>
    </row>
    <row r="23" spans="1:9" s="63" customFormat="1" ht="12" customHeight="1" x14ac:dyDescent="0.2">
      <c r="A23" s="260" t="s">
        <v>5</v>
      </c>
      <c r="B23" s="260"/>
      <c r="C23" s="172">
        <v>263000</v>
      </c>
      <c r="D23" s="261"/>
      <c r="E23" s="172">
        <v>341000</v>
      </c>
      <c r="F23" s="118"/>
      <c r="G23" s="262" t="s">
        <v>8</v>
      </c>
      <c r="H23" s="165"/>
      <c r="I23" s="261">
        <v>604000</v>
      </c>
    </row>
    <row r="24" spans="1:9" s="63" customFormat="1" ht="11.25" customHeight="1" x14ac:dyDescent="0.2">
      <c r="A24" s="324" t="s">
        <v>386</v>
      </c>
      <c r="B24" s="324"/>
      <c r="C24" s="324"/>
      <c r="D24" s="324"/>
      <c r="E24" s="324"/>
      <c r="F24" s="324"/>
      <c r="G24" s="324"/>
      <c r="H24" s="324"/>
      <c r="I24" s="324"/>
    </row>
    <row r="25" spans="1:9" s="63" customFormat="1" ht="11.25" customHeight="1" x14ac:dyDescent="0.2">
      <c r="A25" s="309" t="s">
        <v>182</v>
      </c>
      <c r="B25" s="309"/>
      <c r="C25" s="337"/>
      <c r="D25" s="337"/>
      <c r="E25" s="337"/>
      <c r="F25" s="337"/>
      <c r="G25" s="337"/>
      <c r="H25" s="337"/>
      <c r="I25" s="337"/>
    </row>
    <row r="26" spans="1:9" s="63" customFormat="1" ht="11.25" customHeight="1" x14ac:dyDescent="0.2">
      <c r="A26" s="325" t="s">
        <v>222</v>
      </c>
      <c r="B26" s="325"/>
      <c r="C26" s="325"/>
      <c r="D26" s="325"/>
      <c r="E26" s="325"/>
      <c r="F26" s="325"/>
      <c r="G26" s="325"/>
      <c r="H26" s="325"/>
      <c r="I26" s="325"/>
    </row>
    <row r="27" spans="1:9" s="63" customFormat="1" ht="11.25" customHeight="1" x14ac:dyDescent="0.2">
      <c r="A27" s="325" t="s">
        <v>295</v>
      </c>
      <c r="B27" s="347"/>
      <c r="C27" s="347"/>
      <c r="D27" s="347"/>
      <c r="E27" s="347"/>
      <c r="F27" s="347"/>
      <c r="G27" s="347"/>
      <c r="H27" s="347"/>
      <c r="I27" s="347"/>
    </row>
    <row r="28" spans="1:9" s="263" customFormat="1" ht="11.25" customHeight="1" x14ac:dyDescent="0.2">
      <c r="A28" s="309" t="s">
        <v>345</v>
      </c>
      <c r="B28" s="347"/>
      <c r="C28" s="347"/>
      <c r="D28" s="347"/>
      <c r="E28" s="347"/>
      <c r="F28" s="347"/>
      <c r="G28" s="347"/>
      <c r="H28" s="347"/>
      <c r="I28" s="347"/>
    </row>
    <row r="29" spans="1:9" s="263" customFormat="1" ht="11.25" customHeight="1" x14ac:dyDescent="0.2">
      <c r="A29" s="309" t="s">
        <v>342</v>
      </c>
      <c r="B29" s="347"/>
      <c r="C29" s="347"/>
      <c r="D29" s="347"/>
      <c r="E29" s="347"/>
      <c r="F29" s="347"/>
      <c r="G29" s="347"/>
      <c r="H29" s="347"/>
      <c r="I29" s="347"/>
    </row>
    <row r="30" spans="1:9" s="94" customFormat="1" ht="11.25" customHeight="1" x14ac:dyDescent="0.2">
      <c r="A30" s="309" t="s">
        <v>403</v>
      </c>
      <c r="B30" s="309"/>
      <c r="C30" s="309"/>
      <c r="D30" s="309"/>
      <c r="E30" s="309"/>
      <c r="F30" s="309"/>
      <c r="G30" s="309"/>
      <c r="H30" s="309"/>
      <c r="I30" s="309"/>
    </row>
  </sheetData>
  <mergeCells count="12">
    <mergeCell ref="A30:I30"/>
    <mergeCell ref="A1:I1"/>
    <mergeCell ref="A2:I2"/>
    <mergeCell ref="A3:I3"/>
    <mergeCell ref="A4:I4"/>
    <mergeCell ref="A26:I26"/>
    <mergeCell ref="A29:I29"/>
    <mergeCell ref="A27:I27"/>
    <mergeCell ref="A5:I5"/>
    <mergeCell ref="A24:I24"/>
    <mergeCell ref="A25:I25"/>
    <mergeCell ref="A28:I28"/>
  </mergeCells>
  <phoneticPr fontId="0" type="noConversion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mewell</dc:creator>
  <cp:lastModifiedBy>cyknutson</cp:lastModifiedBy>
  <cp:lastPrinted>2018-07-19T11:56:52Z</cp:lastPrinted>
  <dcterms:created xsi:type="dcterms:W3CDTF">2004-03-17T18:19:49Z</dcterms:created>
  <dcterms:modified xsi:type="dcterms:W3CDTF">2018-08-08T17:47:23Z</dcterms:modified>
</cp:coreProperties>
</file>