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45" windowWidth="12120" windowHeight="12405" tabRatio="80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<sst xmlns="http://schemas.openxmlformats.org/spreadsheetml/2006/main" count="547" uniqueCount="223">
  <si>
    <t>TABLE 1</t>
  </si>
  <si>
    <t>Number of active producers</t>
  </si>
  <si>
    <t>Production</t>
  </si>
  <si>
    <t>Sales by producers:</t>
  </si>
  <si>
    <t>Bulk</t>
  </si>
  <si>
    <t>Total</t>
  </si>
  <si>
    <t>Value</t>
  </si>
  <si>
    <t>Exports</t>
  </si>
  <si>
    <t>Imports for consumption</t>
  </si>
  <si>
    <t>TABLE 2</t>
  </si>
  <si>
    <t>Active</t>
  </si>
  <si>
    <t>Size</t>
  </si>
  <si>
    <t>operations</t>
  </si>
  <si>
    <t>(metric tons per year)</t>
  </si>
  <si>
    <t>23,000 and more</t>
  </si>
  <si>
    <t>9,000 to 22,999</t>
  </si>
  <si>
    <t>5,000 to 8,999</t>
  </si>
  <si>
    <t>1,000 to 4,999</t>
  </si>
  <si>
    <t>Less than 1,000</t>
  </si>
  <si>
    <t>TABLE 3</t>
  </si>
  <si>
    <t>Sales</t>
  </si>
  <si>
    <t>Quantity</t>
  </si>
  <si>
    <t>Percentage</t>
  </si>
  <si>
    <t>Region and State</t>
  </si>
  <si>
    <t>(thousands)</t>
  </si>
  <si>
    <t>packaged</t>
  </si>
  <si>
    <t>East:</t>
  </si>
  <si>
    <t>Florida</t>
  </si>
  <si>
    <t>Total or average</t>
  </si>
  <si>
    <t>Great Lakes:</t>
  </si>
  <si>
    <t>Minnesota</t>
  </si>
  <si>
    <t>Grand total or average</t>
  </si>
  <si>
    <t>TABLE 4</t>
  </si>
  <si>
    <t>Yearend</t>
  </si>
  <si>
    <t>Percentage of</t>
  </si>
  <si>
    <t>Type</t>
  </si>
  <si>
    <t>(metric tons)</t>
  </si>
  <si>
    <t>production</t>
  </si>
  <si>
    <t>Sphagnum moss</t>
  </si>
  <si>
    <t>Hypnum moss</t>
  </si>
  <si>
    <t>Reed-sedge</t>
  </si>
  <si>
    <t>Humus</t>
  </si>
  <si>
    <t>-- Zero.</t>
  </si>
  <si>
    <t>TABLE 5</t>
  </si>
  <si>
    <t>Weight</t>
  </si>
  <si>
    <t>Volume</t>
  </si>
  <si>
    <t>(metric</t>
  </si>
  <si>
    <t xml:space="preserve">(cubic  </t>
  </si>
  <si>
    <t>Use</t>
  </si>
  <si>
    <t>tons)</t>
  </si>
  <si>
    <t>meters)</t>
  </si>
  <si>
    <t>Earthworm culture medium</t>
  </si>
  <si>
    <t>General soil improvement</t>
  </si>
  <si>
    <t>Golf courses</t>
  </si>
  <si>
    <t>Ingredient for potting soils</t>
  </si>
  <si>
    <t>Mixed fertilizers</t>
  </si>
  <si>
    <t>Nurseries</t>
  </si>
  <si>
    <t>Packing flowers, plants, shrubs, etc.</t>
  </si>
  <si>
    <t>Seed inoculant</t>
  </si>
  <si>
    <t>Vegetable growing</t>
  </si>
  <si>
    <t>Other</t>
  </si>
  <si>
    <t>TABLE 6</t>
  </si>
  <si>
    <t>Sphagnum</t>
  </si>
  <si>
    <t>Hypnum</t>
  </si>
  <si>
    <t>Reed-</t>
  </si>
  <si>
    <t>moss</t>
  </si>
  <si>
    <t>sedge</t>
  </si>
  <si>
    <t>multiply by 1.685.</t>
  </si>
  <si>
    <t>TABLE 7</t>
  </si>
  <si>
    <t>(Dollars per unit)</t>
  </si>
  <si>
    <t>Average</t>
  </si>
  <si>
    <t>Domestic:</t>
  </si>
  <si>
    <t>Bulk:</t>
  </si>
  <si>
    <t>Per metric ton</t>
  </si>
  <si>
    <t>Per cubic meter</t>
  </si>
  <si>
    <t>Packaged or baled:</t>
  </si>
  <si>
    <t>Average:</t>
  </si>
  <si>
    <t>TABLE 8</t>
  </si>
  <si>
    <t>Country</t>
  </si>
  <si>
    <t>Canada</t>
  </si>
  <si>
    <t>Finland</t>
  </si>
  <si>
    <t>Germany</t>
  </si>
  <si>
    <t>Ireland</t>
  </si>
  <si>
    <t>Latvia</t>
  </si>
  <si>
    <t>Netherlands</t>
  </si>
  <si>
    <t>totals shown.</t>
  </si>
  <si>
    <t>(thousand metric tons)</t>
  </si>
  <si>
    <t>Active operations</t>
  </si>
  <si>
    <t>Quantity:</t>
  </si>
  <si>
    <t>(Thousand metric tons and thousand dollars unless otherwise specified)</t>
  </si>
  <si>
    <t>Packaged</t>
  </si>
  <si>
    <t>Bulk and packaged</t>
  </si>
  <si>
    <t>World, production</t>
  </si>
  <si>
    <t>dollars per metric ton</t>
  </si>
  <si>
    <t>do.</t>
  </si>
  <si>
    <t>Average value</t>
  </si>
  <si>
    <t>Average value, bulk</t>
  </si>
  <si>
    <t>Average value, packaged or baled</t>
  </si>
  <si>
    <t>Source: U.S. Census Bureau.</t>
  </si>
  <si>
    <t>--</t>
  </si>
  <si>
    <t>Estonia</t>
  </si>
  <si>
    <t>XX</t>
  </si>
  <si>
    <t>Lithuania</t>
  </si>
  <si>
    <t>New Zealand</t>
  </si>
  <si>
    <t>Sweden</t>
  </si>
  <si>
    <t>Belgium</t>
  </si>
  <si>
    <r>
      <t>SALIENT PEAT STATISTICS</t>
    </r>
    <r>
      <rPr>
        <vertAlign val="superscript"/>
        <sz val="8"/>
        <rFont val="Times New Roman"/>
        <family val="1"/>
      </rPr>
      <t>1</t>
    </r>
  </si>
  <si>
    <r>
      <t>United States:</t>
    </r>
    <r>
      <rPr>
        <vertAlign val="superscript"/>
        <sz val="8"/>
        <rFont val="Times New Roman"/>
        <family val="1"/>
      </rPr>
      <t>2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</si>
  <si>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</si>
  <si>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</si>
  <si>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Other</t>
    </r>
    <r>
      <rPr>
        <vertAlign val="superscript"/>
        <sz val="8"/>
        <rFont val="Times New Roman"/>
        <family val="1"/>
      </rPr>
      <t>4</t>
    </r>
  </si>
  <si>
    <r>
      <t>West</t>
    </r>
    <r>
      <rPr>
        <vertAlign val="superscript"/>
        <sz val="8"/>
        <rFont val="Times New Roman"/>
        <family val="1"/>
      </rPr>
      <t>5</t>
    </r>
  </si>
  <si>
    <r>
      <t>Volume</t>
    </r>
    <r>
      <rPr>
        <vertAlign val="superscript"/>
        <sz val="8"/>
        <rFont val="Times New Roman"/>
        <family val="1"/>
      </rPr>
      <t>2</t>
    </r>
  </si>
  <si>
    <r>
      <t>(Kilograms per cubic meter)</t>
    </r>
    <r>
      <rPr>
        <vertAlign val="superscript"/>
        <sz val="8"/>
        <rFont val="Times New Roman"/>
        <family val="1"/>
      </rPr>
      <t>1</t>
    </r>
  </si>
  <si>
    <r>
      <t>Imported, total, per metric ton</t>
    </r>
    <r>
      <rPr>
        <vertAlign val="superscript"/>
        <sz val="8"/>
        <rFont val="Times New Roman"/>
        <family val="1"/>
      </rPr>
      <t>2</t>
    </r>
  </si>
  <si>
    <r>
      <t>operations</t>
    </r>
    <r>
      <rPr>
        <vertAlign val="superscript"/>
        <sz val="8"/>
        <rFont val="Times New Roman"/>
        <family val="1"/>
      </rPr>
      <t>1</t>
    </r>
  </si>
  <si>
    <r>
      <t>Production</t>
    </r>
    <r>
      <rPr>
        <vertAlign val="superscript"/>
        <sz val="8"/>
        <rFont val="Times New Roman"/>
        <family val="1"/>
      </rPr>
      <t>2</t>
    </r>
  </si>
  <si>
    <r>
      <t>stocks</t>
    </r>
    <r>
      <rPr>
        <vertAlign val="superscript"/>
        <sz val="8"/>
        <rFont val="Times New Roman"/>
        <family val="1"/>
      </rPr>
      <t>2</t>
    </r>
  </si>
  <si>
    <r>
      <t>U.S. IMPORTS FOR CONSUMPTION OF PEAT, BY COUNTRY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</si>
  <si>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digits, except average values per metric ton.</t>
    </r>
  </si>
  <si>
    <r>
      <t>2</t>
    </r>
    <r>
      <rPr>
        <sz val="8"/>
        <rFont val="Times New Roman"/>
        <family val="1"/>
      </rPr>
      <t>Excludes Alaska.</t>
    </r>
  </si>
  <si>
    <t xml:space="preserve">   Total</t>
  </si>
  <si>
    <t>India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</si>
  <si>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</si>
  <si>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Values for free on board producing plant.</t>
    </r>
  </si>
  <si>
    <r>
      <t>3</t>
    </r>
    <r>
      <rPr>
        <sz val="8"/>
        <rFont val="Times New Roman"/>
        <family val="1"/>
      </rPr>
      <t>Includes Maine, New Jersey, New York, and Pennsylania.</t>
    </r>
  </si>
  <si>
    <r>
      <t>4</t>
    </r>
    <r>
      <rPr>
        <sz val="8"/>
        <rFont val="Times New Roman"/>
        <family val="1"/>
      </rPr>
      <t>Includes Illinois, Indiana, Michigan, and Ohio.</t>
    </r>
  </si>
  <si>
    <r>
      <t>5</t>
    </r>
    <r>
      <rPr>
        <sz val="8"/>
        <rFont val="Times New Roman"/>
        <family val="1"/>
      </rPr>
      <t>Includes Iowa, Washington, and Wisconsin.</t>
    </r>
  </si>
  <si>
    <r>
      <t>4</t>
    </r>
    <r>
      <rPr>
        <sz val="8"/>
        <rFont val="Times New Roman"/>
        <family val="1"/>
      </rPr>
      <t>Apparent consumption equals U.S. production plus imports minus exports plus adjustments for industry stock changes.</t>
    </r>
  </si>
  <si>
    <r>
      <t>Consumption, apparent</t>
    </r>
    <r>
      <rPr>
        <vertAlign val="superscript"/>
        <sz val="8"/>
        <rFont val="Times New Roman"/>
        <family val="1"/>
      </rPr>
      <t>4</t>
    </r>
  </si>
  <si>
    <r>
      <t>RELATIVE SIZE OF PEAT OPERATIONS IN THE UNITED STATES</t>
    </r>
    <r>
      <rPr>
        <vertAlign val="superscript"/>
        <sz val="8"/>
        <rFont val="Times New Roman"/>
        <family val="1"/>
      </rPr>
      <t>1</t>
    </r>
  </si>
  <si>
    <r>
      <t>Total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</si>
  <si>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Total includes humus; individual data withheld to avoid disclosing company proprietary data.</t>
    </r>
  </si>
  <si>
    <r>
      <t>U.S. PEAT PRODUCTION AND SALES BY PRODUCERS IN 2012, BY STATE</t>
    </r>
    <r>
      <rPr>
        <vertAlign val="superscript"/>
        <sz val="8"/>
        <rFont val="Times New Roman"/>
        <family val="1"/>
      </rPr>
      <t>1</t>
    </r>
  </si>
  <si>
    <t>IN 2012, BY TYPE</t>
  </si>
  <si>
    <r>
      <t>U.S. PEAT SALES BY PRODUCERS IN 2012 BY TYPE AND USE</t>
    </r>
    <r>
      <rPr>
        <vertAlign val="superscript"/>
        <sz val="8"/>
        <rFont val="Times New Roman"/>
        <family val="1"/>
      </rPr>
      <t>1</t>
    </r>
  </si>
  <si>
    <t>AVERAGE DENSITY OF DOMESTIC PEAT SOLD IN 2012</t>
  </si>
  <si>
    <r>
      <t>PRICES FOR PEAT IN 2012</t>
    </r>
    <r>
      <rPr>
        <vertAlign val="superscript"/>
        <sz val="8"/>
        <rFont val="Times New Roman"/>
        <family val="1"/>
      </rPr>
      <t>1</t>
    </r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</si>
  <si>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</si>
  <si>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</si>
  <si>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W</t>
  </si>
  <si>
    <t>e</t>
  </si>
  <si>
    <r>
      <t>3</t>
    </r>
    <r>
      <rPr>
        <sz val="8"/>
        <rFont val="Times New Roman"/>
        <family val="1"/>
      </rPr>
      <t>Source: U.S. Census Bureau; data adjusted by the U.S. Geological Survey.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</si>
  <si>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do. Ditto. </t>
    </r>
  </si>
  <si>
    <r>
      <t>2</t>
    </r>
    <r>
      <rPr>
        <sz val="8"/>
        <rFont val="Times New Roman"/>
        <family val="1"/>
      </rPr>
      <t>Volume of nearly all sphagnum moss was measured after compaction and packaging.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</si>
  <si>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</t>
    </r>
  </si>
  <si>
    <r>
      <t>1</t>
    </r>
    <r>
      <rPr>
        <sz val="8"/>
        <rFont val="Times New Roman"/>
        <family val="1"/>
      </rPr>
      <t>Some plants produce multiple types of peat.</t>
    </r>
  </si>
  <si>
    <r>
      <t>2</t>
    </r>
    <r>
      <rPr>
        <sz val="8"/>
        <rFont val="Times New Roman"/>
        <family val="1"/>
      </rPr>
      <t>Data are rounded to no more than three significant digits.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</si>
  <si>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May not add to totals shown.</t>
    </r>
  </si>
  <si>
    <r>
      <t>1</t>
    </r>
    <r>
      <rPr>
        <sz val="8"/>
        <rFont val="Times New Roman"/>
        <family val="1"/>
      </rPr>
      <t>To convert kilograms per cubic meter to pounds per cubic yard</t>
    </r>
  </si>
  <si>
    <r>
      <t>1</t>
    </r>
    <r>
      <rPr>
        <sz val="8"/>
        <rFont val="Times New Roman"/>
        <family val="1"/>
      </rPr>
      <t>Prices are free on board plant.</t>
    </r>
  </si>
  <si>
    <r>
      <t>2</t>
    </r>
    <r>
      <rPr>
        <sz val="8"/>
        <rFont val="Times New Roman"/>
        <family val="1"/>
      </rPr>
      <t>Average customs value.</t>
    </r>
  </si>
  <si>
    <r>
      <t>1</t>
    </r>
    <r>
      <rPr>
        <sz val="8"/>
        <rFont val="Times New Roman"/>
        <family val="1"/>
      </rPr>
      <t>Data are rounded to no more than three significant digits; may not add to</t>
    </r>
  </si>
  <si>
    <r>
      <t>2</t>
    </r>
    <r>
      <rPr>
        <sz val="8"/>
        <rFont val="Times New Roman"/>
        <family val="1"/>
      </rPr>
      <t>Customs value.</t>
    </r>
  </si>
  <si>
    <t>TABLE 9</t>
  </si>
  <si>
    <r>
      <t>PEAT: WORLD PRODUCTION, BY COUNTRY</t>
    </r>
    <r>
      <rPr>
        <vertAlign val="superscript"/>
        <sz val="8"/>
        <rFont val="Times New Roman"/>
        <family val="1"/>
      </rPr>
      <t>1, 2</t>
    </r>
  </si>
  <si>
    <t>(Thousand metric tons)</t>
  </si>
  <si>
    <r>
      <t>Country</t>
    </r>
    <r>
      <rPr>
        <vertAlign val="superscript"/>
        <sz val="8"/>
        <rFont val="Times New Roman"/>
        <family val="1"/>
      </rPr>
      <t>3</t>
    </r>
  </si>
  <si>
    <t>2008</t>
  </si>
  <si>
    <t>2009</t>
  </si>
  <si>
    <t>2010</t>
  </si>
  <si>
    <r>
      <t>2011</t>
    </r>
    <r>
      <rPr>
        <vertAlign val="superscript"/>
        <sz val="8"/>
        <rFont val="Times New Roman"/>
        <family val="1"/>
      </rPr>
      <t>e</t>
    </r>
  </si>
  <si>
    <r>
      <t>2012</t>
    </r>
    <r>
      <rPr>
        <vertAlign val="superscript"/>
        <sz val="8"/>
        <rFont val="Times New Roman"/>
        <family val="1"/>
      </rPr>
      <t>e</t>
    </r>
  </si>
  <si>
    <t>Argentina, horticultural use</t>
  </si>
  <si>
    <t>r, 4</t>
  </si>
  <si>
    <r>
      <t>Australia</t>
    </r>
    <r>
      <rPr>
        <vertAlign val="superscript"/>
        <sz val="8"/>
        <rFont val="Times New Roman"/>
        <family val="1"/>
      </rPr>
      <t>5</t>
    </r>
  </si>
  <si>
    <t>NA</t>
  </si>
  <si>
    <t>Belarus:</t>
  </si>
  <si>
    <t>Horticultural use</t>
  </si>
  <si>
    <t>Fuel use</t>
  </si>
  <si>
    <t xml:space="preserve">Total   </t>
  </si>
  <si>
    <t>Burundi, fuel use</t>
  </si>
  <si>
    <t>Canada, horticultural use</t>
  </si>
  <si>
    <t>p</t>
  </si>
  <si>
    <r>
      <t>Denmark, horticultural use</t>
    </r>
    <r>
      <rPr>
        <vertAlign val="superscript"/>
        <sz val="8"/>
        <rFont val="Times New Roman"/>
        <family val="1"/>
      </rPr>
      <t>e</t>
    </r>
  </si>
  <si>
    <t>Estonia:</t>
  </si>
  <si>
    <t>Finland:</t>
  </si>
  <si>
    <r>
      <t>France, horticultural use</t>
    </r>
    <r>
      <rPr>
        <vertAlign val="superscript"/>
        <sz val="8"/>
        <rFont val="Times New Roman"/>
        <family val="1"/>
      </rPr>
      <t>e</t>
    </r>
  </si>
  <si>
    <t>Germany, horticultural use</t>
  </si>
  <si>
    <t>4</t>
  </si>
  <si>
    <r>
      <t>Hungary, horticultural use</t>
    </r>
    <r>
      <rPr>
        <vertAlign val="superscript"/>
        <sz val="8"/>
        <rFont val="Times New Roman"/>
        <family val="1"/>
      </rPr>
      <t>e</t>
    </r>
  </si>
  <si>
    <r>
      <t>Ireland:</t>
    </r>
    <r>
      <rPr>
        <vertAlign val="superscript"/>
        <sz val="8"/>
        <rFont val="Times New Roman"/>
        <family val="1"/>
      </rPr>
      <t>e, 6</t>
    </r>
  </si>
  <si>
    <t xml:space="preserve"> </t>
  </si>
  <si>
    <t>Latvia, horticultural and fuel uses</t>
  </si>
  <si>
    <t>Lithuania:</t>
  </si>
  <si>
    <r>
      <t>Fuel use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</si>
  <si>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</si>
  <si>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Moldova, fuel use</t>
    </r>
    <r>
      <rPr>
        <vertAlign val="superscript"/>
        <sz val="8"/>
        <rFont val="Times New Roman"/>
        <family val="1"/>
      </rPr>
      <t xml:space="preserve">e </t>
    </r>
  </si>
  <si>
    <r>
      <t>New Zealand, horticultural use</t>
    </r>
    <r>
      <rPr>
        <vertAlign val="superscript"/>
        <sz val="8"/>
        <rFont val="Times New Roman"/>
        <family val="1"/>
      </rPr>
      <t>5</t>
    </r>
  </si>
  <si>
    <r>
      <t>Norway, horticultural use</t>
    </r>
    <r>
      <rPr>
        <vertAlign val="superscript"/>
        <sz val="8"/>
        <rFont val="Times New Roman"/>
        <family val="1"/>
      </rPr>
      <t>e</t>
    </r>
  </si>
  <si>
    <r>
      <t>Poland,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horticultural and fuel uses</t>
    </r>
  </si>
  <si>
    <r>
      <t>Russia,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horticultural and fuel uses</t>
    </r>
    <r>
      <rPr>
        <vertAlign val="superscript"/>
        <sz val="8"/>
        <rFont val="Times New Roman"/>
        <family val="1"/>
      </rPr>
      <t>e</t>
    </r>
  </si>
  <si>
    <r>
      <t>Rwanda, horticultural use</t>
    </r>
    <r>
      <rPr>
        <vertAlign val="superscript"/>
        <sz val="8"/>
        <rFont val="Times New Roman"/>
        <family val="1"/>
      </rPr>
      <t>e</t>
    </r>
  </si>
  <si>
    <r>
      <t>Spain</t>
    </r>
    <r>
      <rPr>
        <vertAlign val="superscript"/>
        <sz val="8"/>
        <rFont val="Times New Roman"/>
        <family val="1"/>
      </rPr>
      <t>e</t>
    </r>
  </si>
  <si>
    <r>
      <t>Sweden:</t>
    </r>
    <r>
      <rPr>
        <vertAlign val="superscript"/>
        <sz val="8"/>
        <rFont val="Times New Roman"/>
        <family val="1"/>
      </rPr>
      <t>e</t>
    </r>
  </si>
  <si>
    <t>Turkey</t>
  </si>
  <si>
    <t>Ukraine, horticultural and fuel uses</t>
  </si>
  <si>
    <t>United Kingdom</t>
  </si>
  <si>
    <t>United States, horticultural use</t>
  </si>
  <si>
    <t xml:space="preserve">Grand total </t>
  </si>
  <si>
    <t>Of which:</t>
  </si>
  <si>
    <t>Unspecified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</si>
  <si>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</si>
  <si>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</si>
  <si>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September 5, 2013. One cubic meter equals 0.8806 metric ton.</t>
    </r>
  </si>
  <si>
    <r>
      <t>3</t>
    </r>
    <r>
      <rPr>
        <sz val="8"/>
        <rFont val="Times New Roman"/>
        <family val="1"/>
      </rPr>
      <t>In addition to the countries listed, Austria, Chile, Iceland, Italy, and Romania produced negligible amounts of peat.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</si>
  <si>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</si>
  <si>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color indexed="8"/>
        <rFont val="Times New Roman"/>
        <family val="1"/>
      </rPr>
      <t>Peat is thought to be produced in Australia and New Zealand, but information is inadequate to estimate output.</t>
    </r>
  </si>
  <si>
    <r>
      <t>6</t>
    </r>
    <r>
      <rPr>
        <sz val="8"/>
        <rFont val="Times New Roman"/>
        <family val="1"/>
      </rPr>
      <t xml:space="preserve">Fiscal year data. </t>
    </r>
  </si>
  <si>
    <t>W Withheld to avoid disclosing company proprietary data; included in “Total.”</t>
  </si>
  <si>
    <t>Stocks, December 31, producers’</t>
  </si>
  <si>
    <t>U.S. PEAT PRODUCTION AND PRODUCERS’ YEAREND STOCKS</t>
  </si>
  <si>
    <t xml:space="preserve">W Withheld to avoid disclosing company proprietary data; included in “Total.” -- Zero. </t>
  </si>
  <si>
    <t>XX Not applicable.</t>
  </si>
  <si>
    <t>This icon is linked to an embedded text document. Double-click on the icon to view the text document.</t>
  </si>
  <si>
    <t>Updated</t>
  </si>
  <si>
    <t>Yearbook chapter posted</t>
  </si>
  <si>
    <t>Peat in 2012</t>
  </si>
  <si>
    <t>This workbook includes an embedded Word document and nine tables (see tabs below).</t>
  </si>
  <si>
    <t>NA Not available. XX Not applicable.</t>
  </si>
  <si>
    <t>Advance release: September 23, 2013.</t>
  </si>
  <si>
    <t>Final release:</t>
  </si>
  <si>
    <t>August 23,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</si>
</sst>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#,##0"/>
    <numFmt numFmtId="167" formatCode="[$-409]h:mm:ss\ AM/PM"/>
    <numFmt numFmtId="168" formatCode="#,##0.000"/>
    <numFmt numFmtId="169" formatCode="#,##0.0"/>
  </numFmts>
  <fonts count="47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 quotePrefix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 applyProtection="1">
      <alignment horizontal="left" vertical="center" indent="2"/>
      <protection locked="0"/>
    </xf>
    <xf numFmtId="0" fontId="0" fillId="0" borderId="12" xfId="0" applyFont="1" applyFill="1" applyBorder="1" applyAlignment="1" applyProtection="1">
      <alignment horizontal="left" vertical="center" indent="3"/>
      <protection locked="0"/>
    </xf>
    <xf numFmtId="0" fontId="0" fillId="0" borderId="12" xfId="0" applyFont="1" applyFill="1" applyBorder="1" applyAlignment="1" applyProtection="1">
      <alignment horizontal="left" vertical="center" indent="4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left" vertical="center"/>
      <protection locked="0"/>
    </xf>
    <xf numFmtId="4" fontId="1" fillId="0" borderId="12" xfId="0" applyNumberFormat="1" applyFont="1" applyFill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9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indent="1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15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 quotePrefix="1">
      <alignment horizontal="lef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Continuous"/>
      <protection locked="0"/>
    </xf>
    <xf numFmtId="0" fontId="0" fillId="0" borderId="12" xfId="0" applyFont="1" applyFill="1" applyBorder="1" applyAlignment="1" applyProtection="1" quotePrefix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 quotePrefix="1">
      <alignment horizontal="right" vertical="center"/>
      <protection locked="0"/>
    </xf>
    <xf numFmtId="168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165" fontId="0" fillId="0" borderId="10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indent="2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2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vertical="center"/>
      <protection/>
    </xf>
    <xf numFmtId="0" fontId="0" fillId="0" borderId="12" xfId="57" applyFont="1" applyBorder="1" applyAlignment="1" quotePrefix="1">
      <alignment horizontal="right" vertical="center"/>
      <protection/>
    </xf>
    <xf numFmtId="0" fontId="0" fillId="0" borderId="12" xfId="57" applyFont="1" applyBorder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166" fontId="0" fillId="0" borderId="10" xfId="57" applyNumberFormat="1" applyFont="1" applyBorder="1" applyAlignment="1">
      <alignment vertical="center"/>
      <protection/>
    </xf>
    <xf numFmtId="0" fontId="1" fillId="0" borderId="0" xfId="57" applyFont="1" applyAlignment="1" quotePrefix="1">
      <alignment horizontal="left" vertical="center"/>
      <protection/>
    </xf>
    <xf numFmtId="0" fontId="1" fillId="0" borderId="0" xfId="57" applyFont="1" applyAlignment="1">
      <alignment horizontal="left" vertical="center"/>
      <protection/>
    </xf>
    <xf numFmtId="166" fontId="0" fillId="0" borderId="13" xfId="57" applyNumberFormat="1" applyFont="1" applyBorder="1" applyAlignment="1">
      <alignment vertical="center"/>
      <protection/>
    </xf>
    <xf numFmtId="0" fontId="1" fillId="0" borderId="13" xfId="57" applyFont="1" applyBorder="1" applyAlignment="1">
      <alignment horizontal="left" vertical="center"/>
      <protection/>
    </xf>
    <xf numFmtId="166" fontId="0" fillId="0" borderId="0" xfId="57" applyNumberFormat="1" applyFont="1" applyAlignment="1">
      <alignment vertical="center"/>
      <protection/>
    </xf>
    <xf numFmtId="166" fontId="0" fillId="0" borderId="0" xfId="57" applyNumberFormat="1" applyFont="1" applyBorder="1" applyAlignment="1">
      <alignment vertical="center"/>
      <protection/>
    </xf>
    <xf numFmtId="3" fontId="0" fillId="0" borderId="11" xfId="57" applyNumberFormat="1" applyFont="1" applyBorder="1" applyAlignment="1">
      <alignment vertical="center"/>
      <protection/>
    </xf>
    <xf numFmtId="0" fontId="1" fillId="0" borderId="11" xfId="57" applyFont="1" applyBorder="1" applyAlignment="1" quotePrefix="1">
      <alignment horizontal="left" vertical="center"/>
      <protection/>
    </xf>
    <xf numFmtId="3" fontId="0" fillId="0" borderId="0" xfId="57" applyNumberFormat="1" applyFont="1" applyBorder="1" applyAlignment="1">
      <alignment vertical="center"/>
      <protection/>
    </xf>
    <xf numFmtId="166" fontId="0" fillId="0" borderId="14" xfId="57" applyNumberFormat="1" applyFont="1" applyBorder="1" applyAlignment="1">
      <alignment vertical="center"/>
      <protection/>
    </xf>
    <xf numFmtId="0" fontId="1" fillId="0" borderId="14" xfId="57" applyFont="1" applyBorder="1" applyAlignment="1">
      <alignment horizontal="left" vertical="center"/>
      <protection/>
    </xf>
    <xf numFmtId="3" fontId="0" fillId="0" borderId="16" xfId="57" applyNumberFormat="1" applyFont="1" applyBorder="1" applyAlignment="1">
      <alignment vertical="center"/>
      <protection/>
    </xf>
    <xf numFmtId="0" fontId="1" fillId="0" borderId="16" xfId="57" applyFont="1" applyBorder="1" applyAlignment="1" quotePrefix="1">
      <alignment horizontal="lef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 quotePrefix="1">
      <alignment horizontal="left" vertical="center"/>
      <protection/>
    </xf>
    <xf numFmtId="166" fontId="0" fillId="0" borderId="11" xfId="57" applyNumberFormat="1" applyFont="1" applyBorder="1" applyAlignment="1">
      <alignment vertical="center"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left" vertical="center"/>
      <protection/>
    </xf>
    <xf numFmtId="0" fontId="0" fillId="0" borderId="12" xfId="57" applyFont="1" applyFill="1" applyBorder="1" applyAlignment="1">
      <alignment vertical="center"/>
      <protection/>
    </xf>
    <xf numFmtId="166" fontId="1" fillId="0" borderId="0" xfId="57" applyNumberFormat="1" applyFont="1" applyBorder="1" applyAlignment="1" quotePrefix="1">
      <alignment horizontal="left" vertical="center"/>
      <protection/>
    </xf>
    <xf numFmtId="0" fontId="1" fillId="0" borderId="13" xfId="57" applyFont="1" applyBorder="1" applyAlignment="1" quotePrefix="1">
      <alignment horizontal="left" vertical="center"/>
      <protection/>
    </xf>
    <xf numFmtId="166" fontId="0" fillId="0" borderId="0" xfId="57" applyNumberFormat="1" applyFont="1" applyFill="1" applyBorder="1" applyAlignment="1">
      <alignment vertical="center"/>
      <protection/>
    </xf>
    <xf numFmtId="0" fontId="1" fillId="0" borderId="0" xfId="57" applyFont="1" applyFill="1" applyAlignment="1" quotePrefix="1">
      <alignment horizontal="left"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2" xfId="57" applyFont="1" applyBorder="1" applyAlignment="1">
      <alignment horizontal="left" vertical="center" indent="1"/>
      <protection/>
    </xf>
    <xf numFmtId="0" fontId="0" fillId="0" borderId="12" xfId="57" applyFont="1" applyBorder="1" applyAlignment="1">
      <alignment horizontal="left" vertical="center" indent="2"/>
      <protection/>
    </xf>
    <xf numFmtId="0" fontId="0" fillId="0" borderId="0" xfId="57" applyFont="1" applyAlignment="1">
      <alignment horizontal="left" vertical="center" indent="2"/>
      <protection/>
    </xf>
    <xf numFmtId="0" fontId="0" fillId="0" borderId="12" xfId="57" applyFont="1" applyBorder="1" applyAlignment="1">
      <alignment horizontal="left" vertical="center" indent="3"/>
      <protection/>
    </xf>
    <xf numFmtId="0" fontId="0" fillId="0" borderId="0" xfId="57" applyFont="1" applyFill="1" applyAlignment="1">
      <alignment vertical="center"/>
      <protection/>
    </xf>
    <xf numFmtId="166" fontId="0" fillId="0" borderId="13" xfId="57" applyNumberFormat="1" applyFont="1" applyFill="1" applyBorder="1" applyAlignment="1" quotePrefix="1">
      <alignment horizontal="right" vertical="center"/>
      <protection/>
    </xf>
    <xf numFmtId="0" fontId="1" fillId="0" borderId="13" xfId="57" applyFont="1" applyFill="1" applyBorder="1" applyAlignment="1" quotePrefix="1">
      <alignment horizontal="left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 quotePrefix="1">
      <alignment horizontal="left" vertical="center"/>
      <protection/>
    </xf>
    <xf numFmtId="0" fontId="1" fillId="0" borderId="0" xfId="57" applyFont="1" applyFill="1" applyAlignment="1">
      <alignment horizontal="left" vertical="center"/>
      <protection/>
    </xf>
    <xf numFmtId="166" fontId="0" fillId="0" borderId="0" xfId="57" applyNumberFormat="1" applyFont="1" applyFill="1" applyBorder="1" applyAlignment="1">
      <alignment horizontal="right" vertical="center"/>
      <protection/>
    </xf>
    <xf numFmtId="166" fontId="0" fillId="0" borderId="13" xfId="57" applyNumberFormat="1" applyFont="1" applyFill="1" applyBorder="1" applyAlignment="1">
      <alignment horizontal="right" vertical="center"/>
      <protection/>
    </xf>
    <xf numFmtId="0" fontId="0" fillId="0" borderId="12" xfId="57" applyFont="1" applyFill="1" applyBorder="1" applyAlignment="1">
      <alignment horizontal="left" vertical="center"/>
      <protection/>
    </xf>
    <xf numFmtId="3" fontId="0" fillId="0" borderId="0" xfId="57" applyNumberFormat="1" applyFont="1" applyFill="1" applyBorder="1" applyAlignment="1">
      <alignment vertical="center"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 quotePrefix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left"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right" vertical="center"/>
      <protection/>
    </xf>
    <xf numFmtId="0" fontId="0" fillId="0" borderId="11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3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4" style="0" bestFit="1" customWidth="1"/>
  </cols>
  <sheetData>
    <row r="7" ht="12.75">
      <c r="A7" s="183"/>
    </row>
    <row r="8" ht="11.25">
      <c r="A8" s="184"/>
    </row>
    <row r="9" ht="12.75">
      <c r="A9" s="185" t="s">
        <v>217</v>
      </c>
    </row>
    <row r="10" ht="12.75">
      <c r="A10" s="186" t="s">
        <v>218</v>
      </c>
    </row>
    <row r="11" ht="12.75">
      <c r="A11" s="186"/>
    </row>
    <row r="12" ht="12.75">
      <c r="A12" s="186"/>
    </row>
    <row r="13" ht="12.75">
      <c r="A13" s="186"/>
    </row>
    <row r="14" ht="12.75">
      <c r="A14" s="186"/>
    </row>
    <row r="15" ht="12.75">
      <c r="A15" s="186"/>
    </row>
    <row r="16" ht="12.75">
      <c r="A16" s="186"/>
    </row>
    <row r="17" ht="12.75">
      <c r="A17" s="186"/>
    </row>
    <row r="18" ht="12.75">
      <c r="A18" s="186" t="s">
        <v>214</v>
      </c>
    </row>
    <row r="19" ht="11.25">
      <c r="A19" s="184"/>
    </row>
    <row r="20" ht="11.25">
      <c r="A20" s="184" t="s">
        <v>220</v>
      </c>
    </row>
    <row r="21" ht="11.25">
      <c r="A21" s="184" t="s">
        <v>215</v>
      </c>
    </row>
    <row r="22" spans="1:2" ht="11.25">
      <c r="A22" s="184" t="s">
        <v>221</v>
      </c>
      <c r="B22" s="187" t="s">
        <v>222</v>
      </c>
    </row>
    <row r="23" ht="11.25">
      <c r="A23" s="184" t="s">
        <v>216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561500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50.66015625" style="0" customWidth="1"/>
    <col min="2" max="2" width="2.83203125" style="0" customWidth="1"/>
    <col min="4" max="4" width="2.83203125" style="0" customWidth="1"/>
    <col min="6" max="6" width="2.83203125" style="0" customWidth="1"/>
    <col min="8" max="8" width="2.83203125" style="0" customWidth="1"/>
    <col min="10" max="10" width="2.83203125" style="0" customWidth="1"/>
    <col min="12" max="12" width="2.83203125" style="0" customWidth="1"/>
  </cols>
  <sheetData>
    <row r="1" spans="1:12" ht="11.25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19" t="s">
        <v>155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1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1.25">
      <c r="A4" s="219" t="s">
        <v>156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1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2.75" customHeight="1">
      <c r="A6" s="138" t="s">
        <v>157</v>
      </c>
      <c r="B6" s="139"/>
      <c r="C6" s="140" t="s">
        <v>158</v>
      </c>
      <c r="D6" s="141"/>
      <c r="E6" s="140" t="s">
        <v>159</v>
      </c>
      <c r="F6" s="141"/>
      <c r="G6" s="140" t="s">
        <v>160</v>
      </c>
      <c r="H6" s="141"/>
      <c r="I6" s="140" t="s">
        <v>161</v>
      </c>
      <c r="J6" s="139"/>
      <c r="K6" s="140" t="s">
        <v>162</v>
      </c>
      <c r="L6" s="139"/>
    </row>
    <row r="7" spans="1:12" ht="11.25">
      <c r="A7" s="142" t="s">
        <v>163</v>
      </c>
      <c r="B7" s="142"/>
      <c r="C7" s="143">
        <v>12.119</v>
      </c>
      <c r="D7" s="144"/>
      <c r="E7" s="143">
        <v>7.752</v>
      </c>
      <c r="F7" s="144"/>
      <c r="G7" s="143">
        <v>6.345</v>
      </c>
      <c r="H7" s="144"/>
      <c r="I7" s="143">
        <v>6.329</v>
      </c>
      <c r="J7" s="144" t="s">
        <v>164</v>
      </c>
      <c r="K7" s="143">
        <v>6</v>
      </c>
      <c r="L7" s="145"/>
    </row>
    <row r="8" spans="1:12" ht="11.25">
      <c r="A8" s="162" t="s">
        <v>165</v>
      </c>
      <c r="B8" s="173"/>
      <c r="C8" s="180" t="s">
        <v>166</v>
      </c>
      <c r="D8" s="175" t="s">
        <v>138</v>
      </c>
      <c r="E8" s="174" t="s">
        <v>166</v>
      </c>
      <c r="F8" s="175" t="s">
        <v>138</v>
      </c>
      <c r="G8" s="174" t="s">
        <v>166</v>
      </c>
      <c r="H8" s="175" t="s">
        <v>138</v>
      </c>
      <c r="I8" s="174" t="s">
        <v>166</v>
      </c>
      <c r="J8" s="175" t="s">
        <v>138</v>
      </c>
      <c r="K8" s="180" t="s">
        <v>166</v>
      </c>
      <c r="L8" s="175"/>
    </row>
    <row r="9" spans="1:12" ht="11.25">
      <c r="A9" s="139" t="s">
        <v>167</v>
      </c>
      <c r="B9" s="142"/>
      <c r="C9" s="148"/>
      <c r="D9" s="145"/>
      <c r="E9" s="148"/>
      <c r="F9" s="145"/>
      <c r="G9" s="148"/>
      <c r="H9" s="145"/>
      <c r="I9" s="148"/>
      <c r="J9" s="145"/>
      <c r="K9" s="148"/>
      <c r="L9" s="145"/>
    </row>
    <row r="10" spans="1:12" ht="11.25">
      <c r="A10" s="169" t="s">
        <v>168</v>
      </c>
      <c r="B10" s="142"/>
      <c r="C10" s="149">
        <v>395</v>
      </c>
      <c r="D10" s="144" t="s">
        <v>141</v>
      </c>
      <c r="E10" s="149">
        <v>271.9</v>
      </c>
      <c r="F10" s="144"/>
      <c r="G10" s="149">
        <v>241</v>
      </c>
      <c r="H10" s="144" t="s">
        <v>138</v>
      </c>
      <c r="I10" s="149">
        <v>250</v>
      </c>
      <c r="J10" s="144" t="s">
        <v>138</v>
      </c>
      <c r="K10" s="149">
        <v>250</v>
      </c>
      <c r="L10" s="144"/>
    </row>
    <row r="11" spans="1:12" ht="11.25">
      <c r="A11" s="169" t="s">
        <v>169</v>
      </c>
      <c r="B11" s="142"/>
      <c r="C11" s="150">
        <v>2361</v>
      </c>
      <c r="D11" s="151"/>
      <c r="E11" s="150">
        <v>2215.7</v>
      </c>
      <c r="F11" s="151"/>
      <c r="G11" s="150">
        <v>2351.8</v>
      </c>
      <c r="H11" s="151"/>
      <c r="I11" s="150">
        <v>2914</v>
      </c>
      <c r="J11" s="151" t="s">
        <v>164</v>
      </c>
      <c r="K11" s="150">
        <v>3000</v>
      </c>
      <c r="L11" s="151"/>
    </row>
    <row r="12" spans="1:12" ht="11.25">
      <c r="A12" s="170" t="s">
        <v>170</v>
      </c>
      <c r="B12" s="142"/>
      <c r="C12" s="152">
        <v>2756</v>
      </c>
      <c r="D12" s="144"/>
      <c r="E12" s="152">
        <v>2487.6</v>
      </c>
      <c r="F12" s="144"/>
      <c r="G12" s="152">
        <v>2592.8</v>
      </c>
      <c r="H12" s="144"/>
      <c r="I12" s="152">
        <v>3164</v>
      </c>
      <c r="J12" s="144" t="s">
        <v>164</v>
      </c>
      <c r="K12" s="152">
        <v>3250</v>
      </c>
      <c r="L12" s="144"/>
    </row>
    <row r="13" spans="1:12" ht="11.25">
      <c r="A13" s="139" t="s">
        <v>171</v>
      </c>
      <c r="B13" s="142"/>
      <c r="C13" s="149">
        <v>9.764</v>
      </c>
      <c r="D13" s="144"/>
      <c r="E13" s="149">
        <v>11.352</v>
      </c>
      <c r="F13" s="144"/>
      <c r="G13" s="149">
        <v>13.111</v>
      </c>
      <c r="H13" s="144"/>
      <c r="I13" s="149">
        <v>8</v>
      </c>
      <c r="J13" s="144" t="s">
        <v>164</v>
      </c>
      <c r="K13" s="149">
        <v>8</v>
      </c>
      <c r="L13" s="145"/>
    </row>
    <row r="14" spans="1:12" ht="11.25">
      <c r="A14" s="139" t="s">
        <v>172</v>
      </c>
      <c r="B14" s="142"/>
      <c r="C14" s="149">
        <v>1151</v>
      </c>
      <c r="D14" s="144"/>
      <c r="E14" s="149">
        <v>1131</v>
      </c>
      <c r="F14" s="144"/>
      <c r="G14" s="149">
        <v>1262</v>
      </c>
      <c r="H14" s="144"/>
      <c r="I14" s="149">
        <v>1139</v>
      </c>
      <c r="J14" s="144" t="s">
        <v>164</v>
      </c>
      <c r="K14" s="149">
        <v>973</v>
      </c>
      <c r="L14" s="144" t="s">
        <v>173</v>
      </c>
    </row>
    <row r="15" spans="1:12" ht="11.25">
      <c r="A15" s="139" t="s">
        <v>174</v>
      </c>
      <c r="B15" s="142"/>
      <c r="C15" s="146">
        <v>128</v>
      </c>
      <c r="D15" s="144"/>
      <c r="E15" s="146">
        <v>128</v>
      </c>
      <c r="F15" s="144"/>
      <c r="G15" s="146">
        <v>128</v>
      </c>
      <c r="H15" s="145"/>
      <c r="I15" s="146">
        <v>128</v>
      </c>
      <c r="J15" s="145"/>
      <c r="K15" s="146">
        <v>130</v>
      </c>
      <c r="L15" s="145"/>
    </row>
    <row r="16" spans="1:12" ht="11.25">
      <c r="A16" s="139" t="s">
        <v>175</v>
      </c>
      <c r="B16" s="142"/>
      <c r="C16" s="153"/>
      <c r="D16" s="154"/>
      <c r="E16" s="153"/>
      <c r="F16" s="154"/>
      <c r="G16" s="153"/>
      <c r="H16" s="154"/>
      <c r="I16" s="153"/>
      <c r="J16" s="154"/>
      <c r="K16" s="153"/>
      <c r="L16" s="154"/>
    </row>
    <row r="17" spans="1:12" ht="11.25">
      <c r="A17" s="169" t="s">
        <v>168</v>
      </c>
      <c r="B17" s="142"/>
      <c r="C17" s="149">
        <v>520</v>
      </c>
      <c r="D17" s="144" t="s">
        <v>138</v>
      </c>
      <c r="E17" s="149">
        <v>532</v>
      </c>
      <c r="F17" s="144" t="s">
        <v>138</v>
      </c>
      <c r="G17" s="149">
        <v>604</v>
      </c>
      <c r="H17" s="144" t="s">
        <v>138</v>
      </c>
      <c r="I17" s="149">
        <v>567</v>
      </c>
      <c r="J17" s="144" t="s">
        <v>164</v>
      </c>
      <c r="K17" s="149">
        <v>567</v>
      </c>
      <c r="L17" s="144"/>
    </row>
    <row r="18" spans="1:12" ht="11.25">
      <c r="A18" s="169" t="s">
        <v>169</v>
      </c>
      <c r="B18" s="142"/>
      <c r="C18" s="149">
        <v>213.4</v>
      </c>
      <c r="D18" s="144"/>
      <c r="E18" s="149">
        <v>328</v>
      </c>
      <c r="F18" s="144" t="s">
        <v>138</v>
      </c>
      <c r="G18" s="149">
        <v>361</v>
      </c>
      <c r="H18" s="144" t="s">
        <v>138</v>
      </c>
      <c r="I18" s="149">
        <v>360</v>
      </c>
      <c r="J18" s="144" t="s">
        <v>164</v>
      </c>
      <c r="K18" s="149">
        <v>360</v>
      </c>
      <c r="L18" s="144"/>
    </row>
    <row r="19" spans="1:12" ht="11.25">
      <c r="A19" s="170" t="s">
        <v>170</v>
      </c>
      <c r="B19" s="142"/>
      <c r="C19" s="155">
        <v>733.4</v>
      </c>
      <c r="D19" s="156" t="s">
        <v>138</v>
      </c>
      <c r="E19" s="155">
        <v>860</v>
      </c>
      <c r="F19" s="156" t="s">
        <v>138</v>
      </c>
      <c r="G19" s="155">
        <v>965</v>
      </c>
      <c r="H19" s="156"/>
      <c r="I19" s="155">
        <v>927</v>
      </c>
      <c r="J19" s="156" t="s">
        <v>164</v>
      </c>
      <c r="K19" s="155">
        <v>927</v>
      </c>
      <c r="L19" s="156"/>
    </row>
    <row r="20" spans="1:12" ht="11.25">
      <c r="A20" s="139" t="s">
        <v>176</v>
      </c>
      <c r="B20" s="142"/>
      <c r="C20" s="149"/>
      <c r="D20" s="157"/>
      <c r="E20" s="149"/>
      <c r="F20" s="157"/>
      <c r="G20" s="149"/>
      <c r="H20" s="157"/>
      <c r="I20" s="149"/>
      <c r="J20" s="157"/>
      <c r="K20" s="149"/>
      <c r="L20" s="157"/>
    </row>
    <row r="21" spans="1:12" ht="11.25">
      <c r="A21" s="169" t="s">
        <v>168</v>
      </c>
      <c r="B21" s="142"/>
      <c r="C21" s="149">
        <v>1552</v>
      </c>
      <c r="D21" s="158" t="s">
        <v>138</v>
      </c>
      <c r="E21" s="149">
        <v>876</v>
      </c>
      <c r="F21" s="158" t="s">
        <v>138</v>
      </c>
      <c r="G21" s="149">
        <v>768</v>
      </c>
      <c r="H21" s="158" t="s">
        <v>138</v>
      </c>
      <c r="I21" s="149">
        <v>760</v>
      </c>
      <c r="J21" s="158" t="s">
        <v>138</v>
      </c>
      <c r="K21" s="149">
        <v>760</v>
      </c>
      <c r="L21" s="157"/>
    </row>
    <row r="22" spans="1:12" ht="11.25">
      <c r="A22" s="169" t="s">
        <v>169</v>
      </c>
      <c r="B22" s="142"/>
      <c r="C22" s="150">
        <v>6933</v>
      </c>
      <c r="D22" s="151" t="s">
        <v>138</v>
      </c>
      <c r="E22" s="150">
        <v>5576</v>
      </c>
      <c r="F22" s="151" t="s">
        <v>138</v>
      </c>
      <c r="G22" s="150">
        <v>4032</v>
      </c>
      <c r="H22" s="151" t="s">
        <v>138</v>
      </c>
      <c r="I22" s="150">
        <v>4000</v>
      </c>
      <c r="J22" s="151" t="s">
        <v>138</v>
      </c>
      <c r="K22" s="150">
        <v>4000</v>
      </c>
      <c r="L22" s="160"/>
    </row>
    <row r="23" spans="1:12" ht="11.25">
      <c r="A23" s="170" t="s">
        <v>170</v>
      </c>
      <c r="B23" s="142"/>
      <c r="C23" s="152">
        <v>8485</v>
      </c>
      <c r="D23" s="144"/>
      <c r="E23" s="152">
        <v>6452</v>
      </c>
      <c r="F23" s="144"/>
      <c r="G23" s="152">
        <v>4800</v>
      </c>
      <c r="H23" s="144" t="s">
        <v>138</v>
      </c>
      <c r="I23" s="152">
        <v>4760</v>
      </c>
      <c r="J23" s="144" t="s">
        <v>138</v>
      </c>
      <c r="K23" s="152">
        <v>4760</v>
      </c>
      <c r="L23" s="161"/>
    </row>
    <row r="24" spans="1:12" ht="11.25">
      <c r="A24" s="162" t="s">
        <v>177</v>
      </c>
      <c r="B24" s="173"/>
      <c r="C24" s="165">
        <v>200</v>
      </c>
      <c r="D24" s="176"/>
      <c r="E24" s="165">
        <v>200</v>
      </c>
      <c r="F24" s="176"/>
      <c r="G24" s="165">
        <v>200</v>
      </c>
      <c r="H24" s="176"/>
      <c r="I24" s="165">
        <v>200</v>
      </c>
      <c r="J24" s="176"/>
      <c r="K24" s="165">
        <v>200</v>
      </c>
      <c r="L24" s="176"/>
    </row>
    <row r="25" spans="1:12" ht="11.25">
      <c r="A25" s="162" t="s">
        <v>178</v>
      </c>
      <c r="B25" s="142"/>
      <c r="C25" s="149">
        <v>2826</v>
      </c>
      <c r="D25" s="144"/>
      <c r="E25" s="149">
        <v>3085</v>
      </c>
      <c r="F25" s="144"/>
      <c r="G25" s="149">
        <v>2868</v>
      </c>
      <c r="H25" s="163"/>
      <c r="I25" s="149">
        <v>2934</v>
      </c>
      <c r="J25" s="163" t="s">
        <v>179</v>
      </c>
      <c r="K25" s="149">
        <v>3048</v>
      </c>
      <c r="L25" s="163" t="s">
        <v>179</v>
      </c>
    </row>
    <row r="26" spans="1:12" ht="11.25">
      <c r="A26" s="139" t="s">
        <v>180</v>
      </c>
      <c r="B26" s="142"/>
      <c r="C26" s="146">
        <v>90</v>
      </c>
      <c r="D26" s="147"/>
      <c r="E26" s="146">
        <v>85</v>
      </c>
      <c r="F26" s="164" t="s">
        <v>138</v>
      </c>
      <c r="G26" s="146">
        <v>54</v>
      </c>
      <c r="H26" s="164" t="s">
        <v>138</v>
      </c>
      <c r="I26" s="146">
        <v>24</v>
      </c>
      <c r="J26" s="164" t="s">
        <v>138</v>
      </c>
      <c r="K26" s="146">
        <v>25</v>
      </c>
      <c r="L26" s="164"/>
    </row>
    <row r="27" spans="1:12" ht="11.25">
      <c r="A27" s="139" t="s">
        <v>181</v>
      </c>
      <c r="B27" s="142"/>
      <c r="C27" s="148"/>
      <c r="D27" s="145"/>
      <c r="E27" s="148"/>
      <c r="F27" s="145"/>
      <c r="G27" s="148"/>
      <c r="H27" s="145"/>
      <c r="I27" s="148"/>
      <c r="J27" s="145"/>
      <c r="K27" s="148"/>
      <c r="L27" s="145"/>
    </row>
    <row r="28" spans="1:12" ht="11.25">
      <c r="A28" s="169" t="s">
        <v>168</v>
      </c>
      <c r="B28" s="142"/>
      <c r="C28" s="149">
        <v>500</v>
      </c>
      <c r="D28" s="145" t="s">
        <v>182</v>
      </c>
      <c r="E28" s="149">
        <v>500</v>
      </c>
      <c r="F28" s="145"/>
      <c r="G28" s="149">
        <v>500</v>
      </c>
      <c r="H28" s="145"/>
      <c r="I28" s="149">
        <v>500</v>
      </c>
      <c r="J28" s="145"/>
      <c r="K28" s="149">
        <v>500</v>
      </c>
      <c r="L28" s="145"/>
    </row>
    <row r="29" spans="1:12" ht="11.25">
      <c r="A29" s="169" t="s">
        <v>169</v>
      </c>
      <c r="B29" s="142"/>
      <c r="C29" s="150">
        <v>3800</v>
      </c>
      <c r="D29" s="151" t="s">
        <v>138</v>
      </c>
      <c r="E29" s="150">
        <v>3800</v>
      </c>
      <c r="F29" s="151" t="s">
        <v>138</v>
      </c>
      <c r="G29" s="150">
        <v>4991</v>
      </c>
      <c r="H29" s="151" t="s">
        <v>164</v>
      </c>
      <c r="I29" s="150">
        <v>3707</v>
      </c>
      <c r="J29" s="151" t="s">
        <v>164</v>
      </c>
      <c r="K29" s="150">
        <v>1452</v>
      </c>
      <c r="L29" s="151" t="s">
        <v>179</v>
      </c>
    </row>
    <row r="30" spans="1:12" ht="11.25">
      <c r="A30" s="170" t="s">
        <v>170</v>
      </c>
      <c r="B30" s="142"/>
      <c r="C30" s="152">
        <v>4300</v>
      </c>
      <c r="D30" s="144" t="s">
        <v>138</v>
      </c>
      <c r="E30" s="152">
        <v>4300</v>
      </c>
      <c r="F30" s="144" t="s">
        <v>138</v>
      </c>
      <c r="G30" s="152">
        <v>5490</v>
      </c>
      <c r="H30" s="144" t="s">
        <v>138</v>
      </c>
      <c r="I30" s="152">
        <v>4210</v>
      </c>
      <c r="J30" s="144" t="s">
        <v>138</v>
      </c>
      <c r="K30" s="152">
        <v>1950</v>
      </c>
      <c r="L30" s="144"/>
    </row>
    <row r="31" spans="1:12" ht="11.25">
      <c r="A31" s="139" t="s">
        <v>183</v>
      </c>
      <c r="B31" s="142"/>
      <c r="C31" s="146">
        <v>923.404</v>
      </c>
      <c r="D31" s="164" t="s">
        <v>138</v>
      </c>
      <c r="E31" s="146">
        <v>1163.803</v>
      </c>
      <c r="F31" s="164"/>
      <c r="G31" s="146">
        <v>1119.417</v>
      </c>
      <c r="H31" s="164" t="s">
        <v>138</v>
      </c>
      <c r="I31" s="146">
        <v>1379</v>
      </c>
      <c r="J31" s="164" t="s">
        <v>164</v>
      </c>
      <c r="K31" s="146">
        <v>1380</v>
      </c>
      <c r="L31" s="164"/>
    </row>
    <row r="32" spans="1:12" ht="11.25">
      <c r="A32" s="139" t="s">
        <v>184</v>
      </c>
      <c r="B32" s="142"/>
      <c r="C32" s="165"/>
      <c r="D32" s="144"/>
      <c r="E32" s="165"/>
      <c r="F32" s="144"/>
      <c r="G32" s="165"/>
      <c r="H32" s="144"/>
      <c r="I32" s="165"/>
      <c r="J32" s="144"/>
      <c r="K32" s="165"/>
      <c r="L32" s="144"/>
    </row>
    <row r="33" spans="1:12" ht="11.25">
      <c r="A33" s="169" t="s">
        <v>168</v>
      </c>
      <c r="B33" s="142"/>
      <c r="C33" s="149">
        <v>521</v>
      </c>
      <c r="D33" s="145" t="s">
        <v>182</v>
      </c>
      <c r="E33" s="149">
        <v>542.5</v>
      </c>
      <c r="F33" s="145"/>
      <c r="G33" s="149">
        <v>326.8</v>
      </c>
      <c r="H33" s="145"/>
      <c r="I33" s="149">
        <v>384.7</v>
      </c>
      <c r="J33" s="144" t="s">
        <v>179</v>
      </c>
      <c r="K33" s="149">
        <v>371</v>
      </c>
      <c r="L33" s="145"/>
    </row>
    <row r="34" spans="1:12" ht="11.25">
      <c r="A34" s="169" t="s">
        <v>185</v>
      </c>
      <c r="B34" s="142"/>
      <c r="C34" s="150">
        <v>15</v>
      </c>
      <c r="D34" s="151"/>
      <c r="E34" s="150">
        <v>15</v>
      </c>
      <c r="F34" s="151"/>
      <c r="G34" s="150">
        <v>15</v>
      </c>
      <c r="H34" s="151"/>
      <c r="I34" s="150">
        <v>15</v>
      </c>
      <c r="J34" s="151"/>
      <c r="K34" s="150">
        <v>15</v>
      </c>
      <c r="L34" s="151"/>
    </row>
    <row r="35" spans="1:12" ht="11.25">
      <c r="A35" s="170" t="s">
        <v>186</v>
      </c>
      <c r="B35" s="142"/>
      <c r="C35" s="152">
        <v>536</v>
      </c>
      <c r="D35" s="144" t="s">
        <v>138</v>
      </c>
      <c r="E35" s="152">
        <v>558</v>
      </c>
      <c r="F35" s="144" t="s">
        <v>138</v>
      </c>
      <c r="G35" s="152">
        <v>342</v>
      </c>
      <c r="H35" s="144" t="s">
        <v>138</v>
      </c>
      <c r="I35" s="152">
        <v>400</v>
      </c>
      <c r="J35" s="144" t="s">
        <v>138</v>
      </c>
      <c r="K35" s="152">
        <v>386</v>
      </c>
      <c r="L35" s="144"/>
    </row>
    <row r="36" spans="1:12" ht="11.25">
      <c r="A36" s="139" t="s">
        <v>187</v>
      </c>
      <c r="B36" s="142"/>
      <c r="C36" s="149">
        <v>475</v>
      </c>
      <c r="D36" s="145" t="s">
        <v>182</v>
      </c>
      <c r="E36" s="149">
        <v>475</v>
      </c>
      <c r="F36" s="145"/>
      <c r="G36" s="149">
        <v>475</v>
      </c>
      <c r="H36" s="145"/>
      <c r="I36" s="149">
        <v>475</v>
      </c>
      <c r="J36" s="145"/>
      <c r="K36" s="149">
        <v>475</v>
      </c>
      <c r="L36" s="145"/>
    </row>
    <row r="37" spans="1:12" ht="11.25">
      <c r="A37" s="162" t="s">
        <v>188</v>
      </c>
      <c r="B37" s="173"/>
      <c r="C37" s="179" t="s">
        <v>166</v>
      </c>
      <c r="D37" s="177" t="s">
        <v>138</v>
      </c>
      <c r="E37" s="179" t="s">
        <v>166</v>
      </c>
      <c r="F37" s="177" t="s">
        <v>138</v>
      </c>
      <c r="G37" s="179" t="s">
        <v>166</v>
      </c>
      <c r="H37" s="177" t="s">
        <v>138</v>
      </c>
      <c r="I37" s="179" t="s">
        <v>166</v>
      </c>
      <c r="J37" s="177" t="s">
        <v>138</v>
      </c>
      <c r="K37" s="179" t="s">
        <v>166</v>
      </c>
      <c r="L37" s="178"/>
    </row>
    <row r="38" spans="1:12" ht="12.75" customHeight="1">
      <c r="A38" s="139" t="s">
        <v>189</v>
      </c>
      <c r="B38" s="142"/>
      <c r="C38" s="149">
        <v>437.658</v>
      </c>
      <c r="D38" s="144" t="s">
        <v>179</v>
      </c>
      <c r="E38" s="149">
        <v>423</v>
      </c>
      <c r="F38" s="144" t="s">
        <v>138</v>
      </c>
      <c r="G38" s="149">
        <v>430</v>
      </c>
      <c r="H38" s="144" t="s">
        <v>138</v>
      </c>
      <c r="I38" s="149">
        <v>440</v>
      </c>
      <c r="J38" s="144" t="s">
        <v>138</v>
      </c>
      <c r="K38" s="149">
        <v>440</v>
      </c>
      <c r="L38" s="145"/>
    </row>
    <row r="39" spans="1:12" ht="11.25">
      <c r="A39" s="139" t="s">
        <v>190</v>
      </c>
      <c r="B39" s="142"/>
      <c r="C39" s="149">
        <v>631.879</v>
      </c>
      <c r="D39" s="144"/>
      <c r="E39" s="149">
        <v>593.869</v>
      </c>
      <c r="F39" s="144"/>
      <c r="G39" s="149">
        <v>671.585</v>
      </c>
      <c r="H39" s="144"/>
      <c r="I39" s="149">
        <v>745.972</v>
      </c>
      <c r="J39" s="144" t="s">
        <v>164</v>
      </c>
      <c r="K39" s="149">
        <v>736</v>
      </c>
      <c r="L39" s="144"/>
    </row>
    <row r="40" spans="1:12" ht="11.25">
      <c r="A40" s="139" t="s">
        <v>191</v>
      </c>
      <c r="B40" s="142"/>
      <c r="C40" s="149">
        <v>1300</v>
      </c>
      <c r="D40" s="144" t="s">
        <v>179</v>
      </c>
      <c r="E40" s="149">
        <v>1300</v>
      </c>
      <c r="F40" s="144"/>
      <c r="G40" s="149">
        <v>1300</v>
      </c>
      <c r="H40" s="166"/>
      <c r="I40" s="149">
        <v>1300</v>
      </c>
      <c r="J40" s="144" t="s">
        <v>138</v>
      </c>
      <c r="K40" s="149">
        <v>1300</v>
      </c>
      <c r="L40" s="166"/>
    </row>
    <row r="41" spans="1:12" ht="11.25">
      <c r="A41" s="162" t="s">
        <v>192</v>
      </c>
      <c r="B41" s="173"/>
      <c r="C41" s="165">
        <v>6</v>
      </c>
      <c r="D41" s="166"/>
      <c r="E41" s="165">
        <v>19</v>
      </c>
      <c r="F41" s="166"/>
      <c r="G41" s="165">
        <v>19</v>
      </c>
      <c r="H41" s="166"/>
      <c r="I41" s="165">
        <v>19</v>
      </c>
      <c r="J41" s="166"/>
      <c r="K41" s="165">
        <v>19</v>
      </c>
      <c r="L41" s="166"/>
    </row>
    <row r="42" spans="1:12" ht="12" customHeight="1">
      <c r="A42" s="139" t="s">
        <v>193</v>
      </c>
      <c r="B42" s="142"/>
      <c r="C42" s="146">
        <v>60</v>
      </c>
      <c r="D42" s="147" t="s">
        <v>182</v>
      </c>
      <c r="E42" s="146">
        <v>58.678</v>
      </c>
      <c r="F42" s="164" t="s">
        <v>164</v>
      </c>
      <c r="G42" s="146">
        <v>64.962</v>
      </c>
      <c r="H42" s="164" t="s">
        <v>164</v>
      </c>
      <c r="I42" s="146">
        <v>65</v>
      </c>
      <c r="J42" s="164" t="s">
        <v>138</v>
      </c>
      <c r="K42" s="146">
        <v>60</v>
      </c>
      <c r="L42" s="147"/>
    </row>
    <row r="43" spans="1:12" ht="11.25">
      <c r="A43" s="139" t="s">
        <v>194</v>
      </c>
      <c r="B43" s="142"/>
      <c r="C43" s="148"/>
      <c r="D43" s="145" t="s">
        <v>182</v>
      </c>
      <c r="E43" s="148"/>
      <c r="F43" s="145"/>
      <c r="G43" s="148"/>
      <c r="H43" s="145"/>
      <c r="I43" s="148"/>
      <c r="J43" s="145"/>
      <c r="K43" s="148"/>
      <c r="L43" s="145"/>
    </row>
    <row r="44" spans="1:12" ht="11.25">
      <c r="A44" s="169" t="s">
        <v>168</v>
      </c>
      <c r="B44" s="142"/>
      <c r="C44" s="149">
        <v>1260</v>
      </c>
      <c r="D44" s="144" t="s">
        <v>138</v>
      </c>
      <c r="E44" s="149">
        <v>1050</v>
      </c>
      <c r="F44" s="144" t="s">
        <v>138</v>
      </c>
      <c r="G44" s="149">
        <v>1100</v>
      </c>
      <c r="H44" s="144" t="s">
        <v>138</v>
      </c>
      <c r="I44" s="149">
        <v>1420</v>
      </c>
      <c r="J44" s="144" t="s">
        <v>138</v>
      </c>
      <c r="K44" s="149">
        <v>1420</v>
      </c>
      <c r="L44" s="145"/>
    </row>
    <row r="45" spans="1:12" ht="11.25">
      <c r="A45" s="169" t="s">
        <v>169</v>
      </c>
      <c r="B45" s="142"/>
      <c r="C45" s="159">
        <v>1880</v>
      </c>
      <c r="D45" s="151" t="s">
        <v>138</v>
      </c>
      <c r="E45" s="159">
        <v>1890</v>
      </c>
      <c r="F45" s="151" t="s">
        <v>138</v>
      </c>
      <c r="G45" s="159">
        <v>1950</v>
      </c>
      <c r="H45" s="151" t="s">
        <v>138</v>
      </c>
      <c r="I45" s="159">
        <v>1880</v>
      </c>
      <c r="J45" s="151" t="s">
        <v>138</v>
      </c>
      <c r="K45" s="159">
        <v>1880</v>
      </c>
      <c r="L45" s="160"/>
    </row>
    <row r="46" spans="1:12" ht="11.25">
      <c r="A46" s="170" t="s">
        <v>170</v>
      </c>
      <c r="B46" s="142"/>
      <c r="C46" s="149">
        <v>3140</v>
      </c>
      <c r="D46" s="144" t="s">
        <v>138</v>
      </c>
      <c r="E46" s="149">
        <v>2940</v>
      </c>
      <c r="F46" s="144" t="s">
        <v>138</v>
      </c>
      <c r="G46" s="149">
        <v>3050</v>
      </c>
      <c r="H46" s="144" t="s">
        <v>138</v>
      </c>
      <c r="I46" s="149">
        <v>3300</v>
      </c>
      <c r="J46" s="144" t="s">
        <v>138</v>
      </c>
      <c r="K46" s="149">
        <v>3300</v>
      </c>
      <c r="L46" s="145"/>
    </row>
    <row r="47" spans="1:12" ht="11.25">
      <c r="A47" s="181" t="s">
        <v>195</v>
      </c>
      <c r="B47" s="173"/>
      <c r="C47" s="182">
        <v>113.112</v>
      </c>
      <c r="D47" s="166"/>
      <c r="E47" s="182">
        <v>65.315</v>
      </c>
      <c r="F47" s="166"/>
      <c r="G47" s="182">
        <v>214.62</v>
      </c>
      <c r="H47" s="178"/>
      <c r="I47" s="182">
        <v>148.012</v>
      </c>
      <c r="J47" s="166" t="s">
        <v>179</v>
      </c>
      <c r="K47" s="182">
        <v>150</v>
      </c>
      <c r="L47" s="166" t="s">
        <v>141</v>
      </c>
    </row>
    <row r="48" spans="1:12" ht="11.25">
      <c r="A48" s="139" t="s">
        <v>196</v>
      </c>
      <c r="B48" s="142"/>
      <c r="C48" s="149">
        <v>558</v>
      </c>
      <c r="D48" s="144"/>
      <c r="E48" s="149">
        <v>691</v>
      </c>
      <c r="F48" s="144"/>
      <c r="G48" s="149">
        <v>597</v>
      </c>
      <c r="H48" s="144"/>
      <c r="I48" s="149">
        <v>736</v>
      </c>
      <c r="J48" s="144" t="s">
        <v>164</v>
      </c>
      <c r="K48" s="149">
        <v>735</v>
      </c>
      <c r="L48" s="144"/>
    </row>
    <row r="49" spans="1:12" ht="11.25">
      <c r="A49" s="139" t="s">
        <v>197</v>
      </c>
      <c r="B49" s="142"/>
      <c r="C49" s="149">
        <v>0.792</v>
      </c>
      <c r="D49" s="144"/>
      <c r="E49" s="149">
        <v>0.792</v>
      </c>
      <c r="F49" s="144"/>
      <c r="G49" s="149">
        <v>0.79</v>
      </c>
      <c r="H49" s="144"/>
      <c r="I49" s="149">
        <v>0.79</v>
      </c>
      <c r="J49" s="144"/>
      <c r="K49" s="149">
        <v>0.79</v>
      </c>
      <c r="L49" s="144"/>
    </row>
    <row r="50" spans="1:12" ht="11.25">
      <c r="A50" s="142" t="s">
        <v>198</v>
      </c>
      <c r="B50" s="167"/>
      <c r="C50" s="146">
        <v>614.966</v>
      </c>
      <c r="D50" s="164"/>
      <c r="E50" s="146">
        <v>609.276</v>
      </c>
      <c r="F50" s="164"/>
      <c r="G50" s="146">
        <v>627.938</v>
      </c>
      <c r="H50" s="164"/>
      <c r="I50" s="146">
        <v>567.504</v>
      </c>
      <c r="J50" s="164" t="s">
        <v>179</v>
      </c>
      <c r="K50" s="146">
        <v>487.553</v>
      </c>
      <c r="L50" s="164" t="s">
        <v>179</v>
      </c>
    </row>
    <row r="51" spans="1:12" ht="11.25">
      <c r="A51" s="169" t="s">
        <v>199</v>
      </c>
      <c r="B51" s="167"/>
      <c r="C51" s="149">
        <v>30600</v>
      </c>
      <c r="D51" s="158" t="s">
        <v>138</v>
      </c>
      <c r="E51" s="149">
        <v>28800</v>
      </c>
      <c r="F51" s="158" t="s">
        <v>138</v>
      </c>
      <c r="G51" s="149">
        <v>28000</v>
      </c>
      <c r="H51" s="158" t="s">
        <v>138</v>
      </c>
      <c r="I51" s="149">
        <v>27900</v>
      </c>
      <c r="J51" s="158" t="s">
        <v>138</v>
      </c>
      <c r="K51" s="149">
        <v>25500</v>
      </c>
      <c r="L51" s="158"/>
    </row>
    <row r="52" spans="1:12" ht="11.25">
      <c r="A52" s="171" t="s">
        <v>200</v>
      </c>
      <c r="B52" s="167"/>
      <c r="C52" s="149"/>
      <c r="D52" s="157"/>
      <c r="E52" s="149"/>
      <c r="F52" s="157"/>
      <c r="G52" s="149"/>
      <c r="H52" s="157"/>
      <c r="I52" s="149"/>
      <c r="J52" s="157"/>
      <c r="K52" s="149"/>
      <c r="L52" s="157"/>
    </row>
    <row r="53" spans="1:12" ht="11.25">
      <c r="A53" s="172" t="s">
        <v>168</v>
      </c>
      <c r="B53" s="167"/>
      <c r="C53" s="149">
        <v>10200</v>
      </c>
      <c r="D53" s="158" t="s">
        <v>138</v>
      </c>
      <c r="E53" s="149">
        <v>9470</v>
      </c>
      <c r="F53" s="158" t="s">
        <v>138</v>
      </c>
      <c r="G53" s="149">
        <v>9140</v>
      </c>
      <c r="H53" s="158" t="s">
        <v>138</v>
      </c>
      <c r="I53" s="149">
        <v>9340</v>
      </c>
      <c r="J53" s="158" t="s">
        <v>138</v>
      </c>
      <c r="K53" s="149">
        <v>9200</v>
      </c>
      <c r="L53" s="158"/>
    </row>
    <row r="54" spans="1:12" ht="11.25">
      <c r="A54" s="172" t="s">
        <v>169</v>
      </c>
      <c r="B54" s="167"/>
      <c r="C54" s="149">
        <v>15700</v>
      </c>
      <c r="D54" s="158" t="s">
        <v>138</v>
      </c>
      <c r="E54" s="149">
        <v>14300</v>
      </c>
      <c r="F54" s="158" t="s">
        <v>138</v>
      </c>
      <c r="G54" s="149">
        <v>14200</v>
      </c>
      <c r="H54" s="158" t="s">
        <v>138</v>
      </c>
      <c r="I54" s="149">
        <v>13400</v>
      </c>
      <c r="J54" s="158" t="s">
        <v>138</v>
      </c>
      <c r="K54" s="149">
        <v>11200</v>
      </c>
      <c r="L54" s="158"/>
    </row>
    <row r="55" spans="1:12" ht="11.25">
      <c r="A55" s="172" t="s">
        <v>201</v>
      </c>
      <c r="B55" s="168"/>
      <c r="C55" s="159">
        <v>4670</v>
      </c>
      <c r="D55" s="151" t="s">
        <v>138</v>
      </c>
      <c r="E55" s="159">
        <v>5010</v>
      </c>
      <c r="F55" s="151" t="s">
        <v>138</v>
      </c>
      <c r="G55" s="159">
        <v>4670</v>
      </c>
      <c r="H55" s="151" t="s">
        <v>138</v>
      </c>
      <c r="I55" s="159">
        <v>5190</v>
      </c>
      <c r="J55" s="151" t="s">
        <v>138</v>
      </c>
      <c r="K55" s="159">
        <v>5150</v>
      </c>
      <c r="L55" s="151"/>
    </row>
    <row r="56" spans="1:12" ht="11.25">
      <c r="A56" s="218" t="s">
        <v>202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</row>
    <row r="57" spans="1:12" ht="11.25">
      <c r="A57" s="215" t="s">
        <v>203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1:12" ht="11.25">
      <c r="A58" s="215" t="s">
        <v>204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</row>
    <row r="59" spans="1:12" ht="11.25">
      <c r="A59" s="215" t="s">
        <v>205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</row>
    <row r="60" spans="1:12" ht="11.25">
      <c r="A60" s="215" t="s">
        <v>206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</row>
    <row r="61" spans="1:12" ht="11.25">
      <c r="A61" s="217" t="s">
        <v>207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</row>
    <row r="62" spans="1:12" ht="11.25">
      <c r="A62" s="215" t="s">
        <v>208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</row>
  </sheetData>
  <sheetProtection/>
  <mergeCells count="12">
    <mergeCell ref="A56:L56"/>
    <mergeCell ref="A1:L1"/>
    <mergeCell ref="A2:L2"/>
    <mergeCell ref="A3:L3"/>
    <mergeCell ref="A4:L4"/>
    <mergeCell ref="A5:L5"/>
    <mergeCell ref="A62:L62"/>
    <mergeCell ref="A57:L57"/>
    <mergeCell ref="A58:L58"/>
    <mergeCell ref="A59:L59"/>
    <mergeCell ref="A60:L60"/>
    <mergeCell ref="A61:L6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35.66015625" style="92" customWidth="1"/>
    <col min="2" max="2" width="19.33203125" style="92" customWidth="1"/>
    <col min="3" max="3" width="1.83203125" style="92" customWidth="1"/>
    <col min="4" max="4" width="6.83203125" style="92" customWidth="1"/>
    <col min="5" max="5" width="1.83203125" style="92" customWidth="1"/>
    <col min="6" max="6" width="6.83203125" style="92" customWidth="1"/>
    <col min="7" max="7" width="1.83203125" style="92" customWidth="1"/>
    <col min="8" max="8" width="6.83203125" style="92" customWidth="1"/>
    <col min="9" max="9" width="1.83203125" style="92" customWidth="1"/>
    <col min="10" max="10" width="6.83203125" style="92" customWidth="1"/>
    <col min="11" max="11" width="1.83203125" style="92" customWidth="1"/>
    <col min="12" max="12" width="6.83203125" style="92" customWidth="1"/>
    <col min="13" max="13" width="1.83203125" style="92" customWidth="1"/>
    <col min="14" max="16384" width="9.33203125" style="92" customWidth="1"/>
  </cols>
  <sheetData>
    <row r="1" spans="1:13" ht="11.2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ht="11.25" customHeight="1">
      <c r="A2" s="190" t="s">
        <v>106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1:12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1.25" customHeight="1">
      <c r="A4" s="190" t="s">
        <v>89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</row>
    <row r="5" spans="1:12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1.25" customHeight="1">
      <c r="A6" s="8"/>
      <c r="B6" s="9"/>
      <c r="C6" s="9"/>
      <c r="D6" s="10">
        <v>2008</v>
      </c>
      <c r="E6" s="11"/>
      <c r="F6" s="10">
        <v>2009</v>
      </c>
      <c r="G6" s="11"/>
      <c r="H6" s="10">
        <v>2010</v>
      </c>
      <c r="I6" s="11"/>
      <c r="J6" s="10">
        <v>2011</v>
      </c>
      <c r="K6" s="11"/>
      <c r="L6" s="10">
        <v>2012</v>
      </c>
      <c r="M6" s="93"/>
    </row>
    <row r="7" spans="1:12" ht="12" customHeight="1">
      <c r="A7" s="9" t="s">
        <v>107</v>
      </c>
      <c r="B7" s="9"/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2" ht="11.25" customHeight="1">
      <c r="A8" s="37" t="s">
        <v>1</v>
      </c>
      <c r="B8" s="14"/>
      <c r="C8" s="5"/>
      <c r="D8" s="24">
        <v>37</v>
      </c>
      <c r="E8" s="24"/>
      <c r="F8" s="24">
        <v>38</v>
      </c>
      <c r="G8" s="24"/>
      <c r="H8" s="24">
        <v>37</v>
      </c>
      <c r="I8" s="24"/>
      <c r="J8" s="24">
        <v>36</v>
      </c>
      <c r="K8" s="28"/>
      <c r="L8" s="24">
        <v>36</v>
      </c>
    </row>
    <row r="9" spans="1:13" ht="11.25" customHeight="1">
      <c r="A9" s="37" t="s">
        <v>2</v>
      </c>
      <c r="B9" s="14"/>
      <c r="C9" s="5"/>
      <c r="D9" s="25">
        <v>615</v>
      </c>
      <c r="E9" s="25"/>
      <c r="F9" s="25">
        <v>609</v>
      </c>
      <c r="G9" s="25"/>
      <c r="H9" s="25">
        <v>628</v>
      </c>
      <c r="I9" s="25"/>
      <c r="J9" s="25">
        <v>568</v>
      </c>
      <c r="K9" s="16"/>
      <c r="L9" s="25">
        <v>488</v>
      </c>
      <c r="M9" s="94"/>
    </row>
    <row r="10" spans="1:12" ht="11.25" customHeight="1">
      <c r="A10" s="37" t="s">
        <v>3</v>
      </c>
      <c r="B10" s="14"/>
      <c r="C10" s="5"/>
      <c r="D10" s="26"/>
      <c r="E10" s="24"/>
      <c r="F10" s="26"/>
      <c r="G10" s="24"/>
      <c r="H10" s="26"/>
      <c r="I10" s="24"/>
      <c r="J10" s="26"/>
      <c r="K10" s="15"/>
      <c r="L10" s="26"/>
    </row>
    <row r="11" spans="1:12" ht="11.25" customHeight="1">
      <c r="A11" s="38" t="s">
        <v>88</v>
      </c>
      <c r="B11" s="14"/>
      <c r="C11" s="5"/>
      <c r="D11" s="24"/>
      <c r="E11" s="24"/>
      <c r="F11" s="24"/>
      <c r="G11" s="24"/>
      <c r="H11" s="24"/>
      <c r="I11" s="24"/>
      <c r="J11" s="24"/>
      <c r="K11" s="15"/>
      <c r="L11" s="24"/>
    </row>
    <row r="12" spans="1:12" ht="11.25" customHeight="1">
      <c r="A12" s="39" t="s">
        <v>4</v>
      </c>
      <c r="B12" s="14"/>
      <c r="C12" s="5"/>
      <c r="D12" s="24">
        <v>546</v>
      </c>
      <c r="E12" s="24"/>
      <c r="F12" s="24">
        <v>559</v>
      </c>
      <c r="G12" s="24"/>
      <c r="H12" s="24">
        <v>554</v>
      </c>
      <c r="I12" s="24"/>
      <c r="J12" s="24">
        <v>535</v>
      </c>
      <c r="K12" s="15"/>
      <c r="L12" s="24">
        <v>406</v>
      </c>
    </row>
    <row r="13" spans="1:13" ht="11.25" customHeight="1">
      <c r="A13" s="39" t="s">
        <v>90</v>
      </c>
      <c r="B13" s="14"/>
      <c r="C13" s="5"/>
      <c r="D13" s="24">
        <v>102</v>
      </c>
      <c r="E13" s="24"/>
      <c r="F13" s="24">
        <v>85</v>
      </c>
      <c r="G13" s="24"/>
      <c r="H13" s="24">
        <v>51</v>
      </c>
      <c r="I13" s="24"/>
      <c r="J13" s="24">
        <v>60</v>
      </c>
      <c r="K13" s="15"/>
      <c r="L13" s="24">
        <v>78</v>
      </c>
      <c r="M13" s="95"/>
    </row>
    <row r="14" spans="1:12" ht="11.25" customHeight="1">
      <c r="A14" s="40" t="s">
        <v>5</v>
      </c>
      <c r="B14" s="14"/>
      <c r="C14" s="5"/>
      <c r="D14" s="23">
        <v>647</v>
      </c>
      <c r="E14" s="23"/>
      <c r="F14" s="23">
        <v>644</v>
      </c>
      <c r="G14" s="50"/>
      <c r="H14" s="23">
        <v>605</v>
      </c>
      <c r="I14" s="23"/>
      <c r="J14" s="23">
        <v>595</v>
      </c>
      <c r="K14" s="13"/>
      <c r="L14" s="23">
        <v>484</v>
      </c>
    </row>
    <row r="15" spans="1:12" ht="11.25" customHeight="1">
      <c r="A15" s="38" t="s">
        <v>6</v>
      </c>
      <c r="B15" s="14"/>
      <c r="C15" s="5"/>
      <c r="D15" s="24">
        <v>17100</v>
      </c>
      <c r="E15" s="24"/>
      <c r="F15" s="24">
        <v>15000</v>
      </c>
      <c r="G15" s="28"/>
      <c r="H15" s="24">
        <v>14800</v>
      </c>
      <c r="I15" s="24"/>
      <c r="J15" s="24">
        <v>13500</v>
      </c>
      <c r="K15" s="15"/>
      <c r="L15" s="24">
        <v>11800</v>
      </c>
    </row>
    <row r="16" spans="1:12" ht="11.25" customHeight="1">
      <c r="A16" s="38" t="s">
        <v>95</v>
      </c>
      <c r="B16" s="17" t="s">
        <v>93</v>
      </c>
      <c r="C16" s="17"/>
      <c r="D16" s="27">
        <v>26.42</v>
      </c>
      <c r="E16" s="27"/>
      <c r="F16" s="27">
        <v>23.24</v>
      </c>
      <c r="G16" s="27"/>
      <c r="H16" s="27">
        <v>24.39</v>
      </c>
      <c r="I16" s="27"/>
      <c r="J16" s="27">
        <v>22.73</v>
      </c>
      <c r="K16" s="18"/>
      <c r="L16" s="27">
        <v>24.44</v>
      </c>
    </row>
    <row r="17" spans="1:12" ht="11.25" customHeight="1">
      <c r="A17" s="38" t="s">
        <v>96</v>
      </c>
      <c r="B17" s="19" t="s">
        <v>94</v>
      </c>
      <c r="C17" s="17"/>
      <c r="D17" s="27">
        <v>24.73</v>
      </c>
      <c r="E17" s="27"/>
      <c r="F17" s="27">
        <v>22.06</v>
      </c>
      <c r="G17" s="27"/>
      <c r="H17" s="27">
        <v>24.28</v>
      </c>
      <c r="I17" s="27"/>
      <c r="J17" s="27">
        <v>22.12</v>
      </c>
      <c r="K17" s="18"/>
      <c r="L17" s="27">
        <v>25.37</v>
      </c>
    </row>
    <row r="18" spans="1:15" ht="11.25" customHeight="1">
      <c r="A18" s="38" t="s">
        <v>97</v>
      </c>
      <c r="B18" s="19" t="s">
        <v>94</v>
      </c>
      <c r="C18" s="17"/>
      <c r="D18" s="27">
        <v>36.24</v>
      </c>
      <c r="E18" s="27"/>
      <c r="F18" s="27">
        <v>31.01</v>
      </c>
      <c r="G18" s="27"/>
      <c r="H18" s="27">
        <v>26.48</v>
      </c>
      <c r="I18" s="27"/>
      <c r="J18" s="27">
        <v>28.14</v>
      </c>
      <c r="K18" s="18"/>
      <c r="L18" s="27">
        <v>19.65</v>
      </c>
      <c r="O18" s="96"/>
    </row>
    <row r="19" spans="1:12" ht="11.25" customHeight="1">
      <c r="A19" s="37" t="s">
        <v>7</v>
      </c>
      <c r="B19" s="14"/>
      <c r="C19" s="5"/>
      <c r="D19" s="24">
        <v>57</v>
      </c>
      <c r="E19" s="28">
        <v>3</v>
      </c>
      <c r="F19" s="24">
        <v>77</v>
      </c>
      <c r="G19" s="28"/>
      <c r="H19" s="24">
        <v>69</v>
      </c>
      <c r="I19" s="28"/>
      <c r="J19" s="24">
        <v>49</v>
      </c>
      <c r="K19" s="3"/>
      <c r="L19" s="24">
        <v>76</v>
      </c>
    </row>
    <row r="20" spans="1:12" ht="11.25" customHeight="1">
      <c r="A20" s="37" t="s">
        <v>8</v>
      </c>
      <c r="B20" s="14"/>
      <c r="C20" s="5"/>
      <c r="D20" s="24">
        <v>936</v>
      </c>
      <c r="E20" s="24"/>
      <c r="F20" s="24">
        <v>906</v>
      </c>
      <c r="G20" s="24"/>
      <c r="H20" s="24">
        <v>947</v>
      </c>
      <c r="I20" s="24"/>
      <c r="J20" s="24">
        <v>982</v>
      </c>
      <c r="K20" s="15"/>
      <c r="L20" s="24">
        <v>911</v>
      </c>
    </row>
    <row r="21" spans="1:12" ht="12.75" customHeight="1">
      <c r="A21" s="37" t="s">
        <v>129</v>
      </c>
      <c r="B21" s="14"/>
      <c r="C21" s="5"/>
      <c r="D21" s="24">
        <v>1440</v>
      </c>
      <c r="E21" s="24"/>
      <c r="F21" s="24">
        <v>1440</v>
      </c>
      <c r="G21" s="24"/>
      <c r="H21" s="24">
        <v>1560</v>
      </c>
      <c r="I21" s="24"/>
      <c r="J21" s="24">
        <v>1500</v>
      </c>
      <c r="K21" s="15"/>
      <c r="L21" s="24">
        <v>1320</v>
      </c>
    </row>
    <row r="22" spans="1:12" ht="11.25" customHeight="1">
      <c r="A22" s="37" t="s">
        <v>210</v>
      </c>
      <c r="B22" s="14"/>
      <c r="C22" s="5"/>
      <c r="D22" s="24">
        <v>152</v>
      </c>
      <c r="E22" s="24"/>
      <c r="F22" s="24">
        <v>149</v>
      </c>
      <c r="G22" s="24"/>
      <c r="H22" s="24">
        <v>100</v>
      </c>
      <c r="I22" s="24"/>
      <c r="J22" s="24">
        <v>133</v>
      </c>
      <c r="K22" s="15"/>
      <c r="L22" s="24">
        <v>218</v>
      </c>
    </row>
    <row r="23" spans="1:13" ht="11.25" customHeight="1">
      <c r="A23" s="9" t="s">
        <v>92</v>
      </c>
      <c r="B23" s="14"/>
      <c r="C23" s="14"/>
      <c r="D23" s="29">
        <v>30600</v>
      </c>
      <c r="E23" s="30" t="s">
        <v>138</v>
      </c>
      <c r="F23" s="29">
        <v>28800</v>
      </c>
      <c r="G23" s="30" t="s">
        <v>138</v>
      </c>
      <c r="H23" s="29">
        <v>28000</v>
      </c>
      <c r="I23" s="30" t="s">
        <v>138</v>
      </c>
      <c r="J23" s="29">
        <v>27900</v>
      </c>
      <c r="K23" s="4" t="s">
        <v>138</v>
      </c>
      <c r="L23" s="29">
        <v>25500</v>
      </c>
      <c r="M23" s="97" t="s">
        <v>141</v>
      </c>
    </row>
    <row r="24" spans="1:12" ht="11.25" customHeight="1">
      <c r="A24" s="192" t="s">
        <v>143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  <row r="25" spans="1:12" ht="11.25" customHeight="1">
      <c r="A25" s="188" t="s">
        <v>119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ht="11.25" customHeight="1">
      <c r="A26" s="188" t="s">
        <v>120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1:12" ht="11.25" customHeight="1">
      <c r="A27" s="188" t="s">
        <v>142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12" s="99" customFormat="1" ht="11.25" customHeight="1">
      <c r="A28" s="188" t="s">
        <v>128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</sheetData>
  <sheetProtection/>
  <mergeCells count="8">
    <mergeCell ref="A28:L28"/>
    <mergeCell ref="A27:L27"/>
    <mergeCell ref="A1:M1"/>
    <mergeCell ref="A2:M2"/>
    <mergeCell ref="A4:M4"/>
    <mergeCell ref="A24:L24"/>
    <mergeCell ref="A25:L25"/>
    <mergeCell ref="A26:L26"/>
  </mergeCells>
  <printOptions/>
  <pageMargins left="0.5" right="0.5" top="0.5" bottom="0.5" header="0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33203125" style="92" customWidth="1"/>
    <col min="2" max="2" width="1.83203125" style="92" customWidth="1"/>
    <col min="3" max="3" width="9.16015625" style="92" customWidth="1"/>
    <col min="4" max="4" width="1.83203125" style="92" customWidth="1"/>
    <col min="5" max="5" width="9.16015625" style="92" customWidth="1"/>
    <col min="6" max="6" width="1.83203125" style="92" customWidth="1"/>
    <col min="7" max="7" width="9.16015625" style="92" customWidth="1"/>
    <col min="8" max="8" width="1.83203125" style="92" customWidth="1"/>
    <col min="9" max="9" width="9.16015625" style="92" customWidth="1"/>
    <col min="10" max="16384" width="9.33203125" style="92" customWidth="1"/>
  </cols>
  <sheetData>
    <row r="1" spans="1:9" ht="11.25" customHeight="1">
      <c r="A1" s="193" t="s">
        <v>9</v>
      </c>
      <c r="B1" s="193"/>
      <c r="C1" s="193"/>
      <c r="D1" s="193"/>
      <c r="E1" s="193"/>
      <c r="F1" s="193"/>
      <c r="G1" s="193"/>
      <c r="H1" s="193"/>
      <c r="I1" s="193"/>
    </row>
    <row r="2" spans="1:9" ht="11.25" customHeight="1">
      <c r="A2" s="193" t="s">
        <v>130</v>
      </c>
      <c r="B2" s="193"/>
      <c r="C2" s="193"/>
      <c r="D2" s="193"/>
      <c r="E2" s="193"/>
      <c r="F2" s="193"/>
      <c r="G2" s="193"/>
      <c r="H2" s="193"/>
      <c r="I2" s="193"/>
    </row>
    <row r="3" spans="1:9" ht="11.2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62"/>
      <c r="B4" s="12"/>
      <c r="C4" s="197"/>
      <c r="D4" s="197"/>
      <c r="E4" s="197"/>
      <c r="F4" s="1"/>
      <c r="G4" s="197" t="s">
        <v>2</v>
      </c>
      <c r="H4" s="197"/>
      <c r="I4" s="197"/>
    </row>
    <row r="5" spans="1:9" ht="11.25" customHeight="1">
      <c r="A5" s="63" t="s">
        <v>11</v>
      </c>
      <c r="B5" s="5"/>
      <c r="C5" s="196" t="s">
        <v>87</v>
      </c>
      <c r="D5" s="196"/>
      <c r="E5" s="196"/>
      <c r="F5" s="2"/>
      <c r="G5" s="196" t="s">
        <v>86</v>
      </c>
      <c r="H5" s="196"/>
      <c r="I5" s="196"/>
    </row>
    <row r="6" spans="1:9" ht="11.25" customHeight="1">
      <c r="A6" s="88" t="s">
        <v>13</v>
      </c>
      <c r="B6" s="88"/>
      <c r="C6" s="101">
        <v>2011</v>
      </c>
      <c r="D6" s="32"/>
      <c r="E6" s="101">
        <v>2012</v>
      </c>
      <c r="F6" s="32"/>
      <c r="G6" s="101">
        <v>2011</v>
      </c>
      <c r="H6" s="33"/>
      <c r="I6" s="101">
        <v>2012</v>
      </c>
    </row>
    <row r="7" spans="1:9" ht="11.25" customHeight="1">
      <c r="A7" s="70" t="s">
        <v>14</v>
      </c>
      <c r="B7" s="89"/>
      <c r="C7" s="23">
        <v>5</v>
      </c>
      <c r="D7" s="20"/>
      <c r="E7" s="23">
        <v>5</v>
      </c>
      <c r="F7" s="20"/>
      <c r="G7" s="23">
        <v>420</v>
      </c>
      <c r="H7" s="20"/>
      <c r="I7" s="23">
        <v>336</v>
      </c>
    </row>
    <row r="8" spans="1:9" ht="11.25" customHeight="1">
      <c r="A8" s="70" t="s">
        <v>15</v>
      </c>
      <c r="B8" s="59"/>
      <c r="C8" s="58">
        <v>6</v>
      </c>
      <c r="D8" s="31"/>
      <c r="E8" s="58">
        <v>6</v>
      </c>
      <c r="F8" s="31"/>
      <c r="G8" s="24">
        <v>93</v>
      </c>
      <c r="H8" s="31"/>
      <c r="I8" s="24">
        <f>95+13</f>
        <v>108</v>
      </c>
    </row>
    <row r="9" spans="1:9" ht="11.25" customHeight="1">
      <c r="A9" s="70" t="s">
        <v>16</v>
      </c>
      <c r="B9" s="59"/>
      <c r="C9" s="24">
        <v>5</v>
      </c>
      <c r="D9" s="31"/>
      <c r="E9" s="24">
        <v>4</v>
      </c>
      <c r="F9" s="31"/>
      <c r="G9" s="24">
        <v>35</v>
      </c>
      <c r="H9" s="31"/>
      <c r="I9" s="24">
        <v>25</v>
      </c>
    </row>
    <row r="10" spans="1:9" ht="11.25" customHeight="1">
      <c r="A10" s="70" t="s">
        <v>17</v>
      </c>
      <c r="B10" s="59"/>
      <c r="C10" s="24">
        <v>6</v>
      </c>
      <c r="D10" s="31"/>
      <c r="E10" s="24">
        <v>6</v>
      </c>
      <c r="F10" s="31"/>
      <c r="G10" s="24">
        <v>15</v>
      </c>
      <c r="H10" s="31"/>
      <c r="I10" s="24">
        <f>9+5</f>
        <v>14</v>
      </c>
    </row>
    <row r="11" spans="1:9" ht="11.25" customHeight="1">
      <c r="A11" s="70" t="s">
        <v>18</v>
      </c>
      <c r="B11" s="59"/>
      <c r="C11" s="102">
        <v>14</v>
      </c>
      <c r="D11" s="32"/>
      <c r="E11" s="102">
        <v>15</v>
      </c>
      <c r="F11" s="32"/>
      <c r="G11" s="102">
        <v>4</v>
      </c>
      <c r="H11" s="32"/>
      <c r="I11" s="102">
        <v>4</v>
      </c>
    </row>
    <row r="12" spans="1:9" ht="11.25" customHeight="1">
      <c r="A12" s="37" t="s">
        <v>5</v>
      </c>
      <c r="B12" s="14"/>
      <c r="C12" s="103">
        <v>36</v>
      </c>
      <c r="D12" s="33"/>
      <c r="E12" s="103">
        <f>SUM(E7:E11)</f>
        <v>36</v>
      </c>
      <c r="F12" s="33"/>
      <c r="G12" s="103">
        <v>568</v>
      </c>
      <c r="H12" s="33"/>
      <c r="I12" s="103">
        <f>SUM(I7:I11)+1</f>
        <v>488</v>
      </c>
    </row>
    <row r="13" spans="1:9" ht="11.25" customHeight="1">
      <c r="A13" s="194" t="s">
        <v>145</v>
      </c>
      <c r="B13" s="194"/>
      <c r="C13" s="194"/>
      <c r="D13" s="194"/>
      <c r="E13" s="194"/>
      <c r="F13" s="194"/>
      <c r="G13" s="194"/>
      <c r="H13" s="194"/>
      <c r="I13" s="194"/>
    </row>
    <row r="14" spans="1:9" ht="11.25" customHeight="1">
      <c r="A14" s="195" t="s">
        <v>85</v>
      </c>
      <c r="B14" s="195"/>
      <c r="C14" s="195"/>
      <c r="D14" s="195"/>
      <c r="E14" s="195"/>
      <c r="F14" s="195"/>
      <c r="G14" s="195"/>
      <c r="H14" s="195"/>
      <c r="I14" s="195"/>
    </row>
  </sheetData>
  <sheetProtection/>
  <mergeCells count="8">
    <mergeCell ref="A2:I2"/>
    <mergeCell ref="A1:I1"/>
    <mergeCell ref="A13:I13"/>
    <mergeCell ref="A14:I14"/>
    <mergeCell ref="C5:E5"/>
    <mergeCell ref="G5:I5"/>
    <mergeCell ref="G4:I4"/>
    <mergeCell ref="C4:E4"/>
  </mergeCells>
  <printOptions/>
  <pageMargins left="0.5" right="0.5" top="0.5" bottom="0.5" header="0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K1"/>
    </sheetView>
  </sheetViews>
  <sheetFormatPr defaultColWidth="9.33203125" defaultRowHeight="11.25" customHeight="1"/>
  <cols>
    <col min="1" max="1" width="21.66015625" style="92" customWidth="1"/>
    <col min="2" max="2" width="1.83203125" style="92" customWidth="1"/>
    <col min="3" max="3" width="9.33203125" style="92" bestFit="1" customWidth="1"/>
    <col min="4" max="4" width="1.83203125" style="92" customWidth="1"/>
    <col min="5" max="5" width="10.66015625" style="92" customWidth="1"/>
    <col min="6" max="6" width="1.83203125" style="92" customWidth="1"/>
    <col min="7" max="7" width="10.5" style="92" customWidth="1"/>
    <col min="8" max="8" width="1.83203125" style="92" customWidth="1"/>
    <col min="9" max="9" width="10.16015625" style="92" bestFit="1" customWidth="1"/>
    <col min="10" max="10" width="1.83203125" style="92" customWidth="1"/>
    <col min="11" max="11" width="9.66015625" style="106" bestFit="1" customWidth="1"/>
    <col min="12" max="16384" width="9.33203125" style="92" customWidth="1"/>
  </cols>
  <sheetData>
    <row r="1" spans="1:11" ht="11.25" customHeight="1">
      <c r="A1" s="190" t="s">
        <v>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1.25" customHeight="1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1.25" customHeight="1">
      <c r="A4" s="62"/>
      <c r="B4" s="12"/>
      <c r="C4" s="62"/>
      <c r="D4" s="1"/>
      <c r="E4" s="62"/>
      <c r="F4" s="1"/>
      <c r="G4" s="200" t="s">
        <v>20</v>
      </c>
      <c r="H4" s="200"/>
      <c r="I4" s="200"/>
      <c r="J4" s="200"/>
      <c r="K4" s="200"/>
    </row>
    <row r="5" spans="1:11" ht="11.25" customHeight="1">
      <c r="A5" s="63"/>
      <c r="B5" s="5"/>
      <c r="C5" s="64" t="s">
        <v>10</v>
      </c>
      <c r="D5" s="31"/>
      <c r="E5" s="64" t="s">
        <v>2</v>
      </c>
      <c r="F5" s="31"/>
      <c r="G5" s="65" t="s">
        <v>21</v>
      </c>
      <c r="H5" s="31"/>
      <c r="I5" s="64" t="s">
        <v>108</v>
      </c>
      <c r="J5" s="31"/>
      <c r="K5" s="66" t="s">
        <v>22</v>
      </c>
    </row>
    <row r="6" spans="1:11" ht="11.25" customHeight="1">
      <c r="A6" s="67" t="s">
        <v>23</v>
      </c>
      <c r="B6" s="14"/>
      <c r="C6" s="68" t="s">
        <v>12</v>
      </c>
      <c r="D6" s="32"/>
      <c r="E6" s="68" t="s">
        <v>36</v>
      </c>
      <c r="F6" s="32"/>
      <c r="G6" s="68" t="s">
        <v>36</v>
      </c>
      <c r="H6" s="32"/>
      <c r="I6" s="68" t="s">
        <v>24</v>
      </c>
      <c r="J6" s="32"/>
      <c r="K6" s="69" t="s">
        <v>25</v>
      </c>
    </row>
    <row r="7" spans="1:11" ht="11.25" customHeight="1">
      <c r="A7" s="70" t="s">
        <v>26</v>
      </c>
      <c r="B7" s="12"/>
      <c r="C7" s="23"/>
      <c r="D7" s="20"/>
      <c r="E7" s="23"/>
      <c r="F7" s="20"/>
      <c r="G7" s="23"/>
      <c r="H7" s="20"/>
      <c r="I7" s="23"/>
      <c r="J7" s="20"/>
      <c r="K7" s="71"/>
    </row>
    <row r="8" spans="1:14" ht="11.25" customHeight="1">
      <c r="A8" s="37" t="s">
        <v>27</v>
      </c>
      <c r="B8" s="5"/>
      <c r="C8" s="24">
        <v>7</v>
      </c>
      <c r="D8" s="24"/>
      <c r="E8" s="72">
        <v>335000</v>
      </c>
      <c r="F8" s="24"/>
      <c r="G8" s="72">
        <v>356000</v>
      </c>
      <c r="H8" s="24"/>
      <c r="I8" s="86">
        <v>7270</v>
      </c>
      <c r="J8" s="24"/>
      <c r="K8" s="73">
        <v>4</v>
      </c>
      <c r="M8" s="96"/>
      <c r="N8" s="104"/>
    </row>
    <row r="9" spans="1:14" ht="11.25" customHeight="1">
      <c r="A9" s="37" t="s">
        <v>109</v>
      </c>
      <c r="B9" s="5"/>
      <c r="C9" s="72">
        <v>8</v>
      </c>
      <c r="D9" s="24"/>
      <c r="E9" s="72">
        <v>35000</v>
      </c>
      <c r="F9" s="24"/>
      <c r="G9" s="72">
        <v>21700</v>
      </c>
      <c r="H9" s="24"/>
      <c r="I9" s="72">
        <v>926</v>
      </c>
      <c r="J9" s="24"/>
      <c r="K9" s="74">
        <v>1</v>
      </c>
      <c r="N9" s="104"/>
    </row>
    <row r="10" spans="1:11" ht="11.25" customHeight="1">
      <c r="A10" s="38" t="s">
        <v>28</v>
      </c>
      <c r="B10" s="5"/>
      <c r="C10" s="75">
        <f>SUM(C8:C9)</f>
        <v>15</v>
      </c>
      <c r="D10" s="23"/>
      <c r="E10" s="75">
        <v>370000</v>
      </c>
      <c r="F10" s="23"/>
      <c r="G10" s="75">
        <v>377000</v>
      </c>
      <c r="H10" s="23"/>
      <c r="I10" s="75">
        <v>8200</v>
      </c>
      <c r="J10" s="20"/>
      <c r="K10" s="79">
        <v>4</v>
      </c>
    </row>
    <row r="11" spans="1:11" ht="11.25" customHeight="1">
      <c r="A11" s="70" t="s">
        <v>29</v>
      </c>
      <c r="B11" s="5"/>
      <c r="C11" s="26"/>
      <c r="D11" s="34"/>
      <c r="E11" s="26"/>
      <c r="F11" s="34"/>
      <c r="G11" s="26"/>
      <c r="H11" s="34"/>
      <c r="I11" s="26"/>
      <c r="J11" s="34"/>
      <c r="K11" s="76"/>
    </row>
    <row r="12" spans="1:11" ht="11.25" customHeight="1">
      <c r="A12" s="77" t="s">
        <v>30</v>
      </c>
      <c r="B12" s="5"/>
      <c r="C12" s="72">
        <v>9</v>
      </c>
      <c r="D12" s="72"/>
      <c r="E12" s="72">
        <v>81200</v>
      </c>
      <c r="F12" s="72"/>
      <c r="G12" s="72">
        <v>56200</v>
      </c>
      <c r="H12" s="72"/>
      <c r="I12" s="72">
        <v>2880</v>
      </c>
      <c r="J12" s="72"/>
      <c r="K12" s="73">
        <v>52</v>
      </c>
    </row>
    <row r="13" spans="1:11" ht="12" customHeight="1">
      <c r="A13" s="77" t="s">
        <v>110</v>
      </c>
      <c r="B13" s="5"/>
      <c r="C13" s="72">
        <v>9</v>
      </c>
      <c r="D13" s="72"/>
      <c r="E13" s="72">
        <v>34800</v>
      </c>
      <c r="F13" s="72"/>
      <c r="G13" s="72">
        <v>48900</v>
      </c>
      <c r="H13" s="72"/>
      <c r="I13" s="72">
        <v>684</v>
      </c>
      <c r="J13" s="72"/>
      <c r="K13" s="73">
        <v>74</v>
      </c>
    </row>
    <row r="14" spans="1:11" ht="11.25" customHeight="1">
      <c r="A14" s="38" t="s">
        <v>28</v>
      </c>
      <c r="B14" s="5"/>
      <c r="C14" s="75">
        <v>18</v>
      </c>
      <c r="D14" s="75"/>
      <c r="E14" s="75">
        <v>116000</v>
      </c>
      <c r="F14" s="75"/>
      <c r="G14" s="75">
        <v>105000</v>
      </c>
      <c r="H14" s="75"/>
      <c r="I14" s="75">
        <v>3560</v>
      </c>
      <c r="J14" s="20"/>
      <c r="K14" s="79">
        <v>62</v>
      </c>
    </row>
    <row r="15" spans="1:11" ht="11.25" customHeight="1">
      <c r="A15" s="70" t="s">
        <v>111</v>
      </c>
      <c r="B15" s="5"/>
      <c r="C15" s="72">
        <v>3</v>
      </c>
      <c r="D15" s="24"/>
      <c r="E15" s="72">
        <v>1810</v>
      </c>
      <c r="F15" s="72"/>
      <c r="G15" s="72">
        <v>1720</v>
      </c>
      <c r="H15" s="72"/>
      <c r="I15" s="72">
        <v>73</v>
      </c>
      <c r="J15" s="31"/>
      <c r="K15" s="52" t="s">
        <v>99</v>
      </c>
    </row>
    <row r="16" spans="1:11" ht="11.25" customHeight="1">
      <c r="A16" s="37" t="s">
        <v>31</v>
      </c>
      <c r="B16" s="14"/>
      <c r="C16" s="78">
        <v>36</v>
      </c>
      <c r="D16" s="35"/>
      <c r="E16" s="78">
        <v>488000</v>
      </c>
      <c r="F16" s="36"/>
      <c r="G16" s="78">
        <v>484000</v>
      </c>
      <c r="H16" s="36"/>
      <c r="I16" s="78">
        <v>11800</v>
      </c>
      <c r="J16" s="78"/>
      <c r="K16" s="80">
        <v>16</v>
      </c>
    </row>
    <row r="17" spans="1:11" ht="11.25" customHeight="1">
      <c r="A17" s="201" t="s">
        <v>42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</row>
    <row r="18" spans="1:11" ht="11.25" customHeight="1">
      <c r="A18" s="198" t="s">
        <v>123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1:11" ht="11.25" customHeight="1">
      <c r="A19" s="188" t="s">
        <v>124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ht="11.25" customHeight="1">
      <c r="A20" s="188" t="s">
        <v>125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11.25" customHeight="1">
      <c r="A21" s="188" t="s">
        <v>126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11.25" customHeight="1">
      <c r="A22" s="188" t="s">
        <v>127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</sheetData>
  <sheetProtection/>
  <mergeCells count="9">
    <mergeCell ref="A18:K18"/>
    <mergeCell ref="A19:K19"/>
    <mergeCell ref="A20:K20"/>
    <mergeCell ref="A21:K21"/>
    <mergeCell ref="A22:K22"/>
    <mergeCell ref="A1:K1"/>
    <mergeCell ref="G4:K4"/>
    <mergeCell ref="A2:K2"/>
    <mergeCell ref="A17:K17"/>
  </mergeCells>
  <printOptions/>
  <pageMargins left="0.5" right="0.5" top="0.5" bottom="0.5" header="0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6.66015625" style="92" customWidth="1"/>
    <col min="2" max="2" width="1.83203125" style="92" customWidth="1"/>
    <col min="3" max="3" width="8.83203125" style="92" customWidth="1"/>
    <col min="4" max="4" width="1.5" style="92" bestFit="1" customWidth="1"/>
    <col min="5" max="5" width="10.5" style="92" customWidth="1"/>
    <col min="6" max="6" width="1.83203125" style="92" customWidth="1"/>
    <col min="7" max="7" width="11.83203125" style="92" bestFit="1" customWidth="1"/>
    <col min="8" max="8" width="1.83203125" style="92" customWidth="1"/>
    <col min="9" max="9" width="11.33203125" style="92" bestFit="1" customWidth="1"/>
    <col min="10" max="16384" width="9.33203125" style="92" customWidth="1"/>
  </cols>
  <sheetData>
    <row r="1" spans="1:9" ht="11.25" customHeight="1">
      <c r="A1" s="203" t="s">
        <v>32</v>
      </c>
      <c r="B1" s="203"/>
      <c r="C1" s="203"/>
      <c r="D1" s="203"/>
      <c r="E1" s="203"/>
      <c r="F1" s="203"/>
      <c r="G1" s="203"/>
      <c r="H1" s="203"/>
      <c r="I1" s="203"/>
    </row>
    <row r="2" spans="1:9" ht="11.25" customHeight="1">
      <c r="A2" s="203" t="s">
        <v>211</v>
      </c>
      <c r="B2" s="203"/>
      <c r="C2" s="203"/>
      <c r="D2" s="203"/>
      <c r="E2" s="203"/>
      <c r="F2" s="203"/>
      <c r="G2" s="203"/>
      <c r="H2" s="203"/>
      <c r="I2" s="203"/>
    </row>
    <row r="3" spans="1:9" ht="11.25" customHeight="1">
      <c r="A3" s="203" t="s">
        <v>134</v>
      </c>
      <c r="B3" s="203"/>
      <c r="C3" s="203"/>
      <c r="D3" s="203"/>
      <c r="E3" s="203"/>
      <c r="F3" s="203"/>
      <c r="G3" s="203"/>
      <c r="H3" s="203"/>
      <c r="I3" s="203"/>
    </row>
    <row r="4" spans="1:9" ht="11.25" customHeight="1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1.25" customHeight="1">
      <c r="A5" s="108"/>
      <c r="B5" s="109"/>
      <c r="C5" s="108"/>
      <c r="D5" s="22"/>
      <c r="E5" s="108"/>
      <c r="F5" s="22"/>
      <c r="G5" s="108"/>
      <c r="H5" s="22"/>
      <c r="I5" s="108" t="s">
        <v>33</v>
      </c>
    </row>
    <row r="6" spans="1:9" ht="11.25" customHeight="1">
      <c r="A6" s="110"/>
      <c r="B6" s="111"/>
      <c r="C6" s="110" t="s">
        <v>10</v>
      </c>
      <c r="D6" s="21"/>
      <c r="E6" s="110" t="s">
        <v>116</v>
      </c>
      <c r="F6" s="21"/>
      <c r="G6" s="110" t="s">
        <v>34</v>
      </c>
      <c r="H6" s="21"/>
      <c r="I6" s="110" t="s">
        <v>117</v>
      </c>
    </row>
    <row r="7" spans="1:9" ht="12.75" customHeight="1">
      <c r="A7" s="112" t="s">
        <v>35</v>
      </c>
      <c r="B7" s="113"/>
      <c r="C7" s="112" t="s">
        <v>115</v>
      </c>
      <c r="D7" s="47"/>
      <c r="E7" s="112" t="s">
        <v>36</v>
      </c>
      <c r="F7" s="47"/>
      <c r="G7" s="112" t="s">
        <v>37</v>
      </c>
      <c r="H7" s="47"/>
      <c r="I7" s="112" t="s">
        <v>36</v>
      </c>
    </row>
    <row r="8" spans="1:9" ht="11.25" customHeight="1">
      <c r="A8" s="114" t="s">
        <v>38</v>
      </c>
      <c r="B8" s="99"/>
      <c r="C8" s="51">
        <v>9</v>
      </c>
      <c r="D8" s="49"/>
      <c r="E8" s="51">
        <v>76000</v>
      </c>
      <c r="F8" s="49"/>
      <c r="G8" s="51">
        <v>15.6</v>
      </c>
      <c r="H8" s="49"/>
      <c r="I8" s="51" t="s">
        <v>140</v>
      </c>
    </row>
    <row r="9" spans="1:9" ht="11.25" customHeight="1">
      <c r="A9" s="114" t="s">
        <v>39</v>
      </c>
      <c r="B9" s="99"/>
      <c r="C9" s="51">
        <v>5</v>
      </c>
      <c r="D9" s="49"/>
      <c r="E9" s="51" t="s">
        <v>140</v>
      </c>
      <c r="F9" s="49"/>
      <c r="G9" s="51" t="s">
        <v>140</v>
      </c>
      <c r="H9" s="49"/>
      <c r="I9" s="51" t="s">
        <v>140</v>
      </c>
    </row>
    <row r="10" spans="1:12" ht="11.25" customHeight="1">
      <c r="A10" s="114" t="s">
        <v>40</v>
      </c>
      <c r="B10" s="99"/>
      <c r="C10" s="51">
        <v>16</v>
      </c>
      <c r="D10" s="49"/>
      <c r="E10" s="51">
        <v>382000</v>
      </c>
      <c r="F10" s="49"/>
      <c r="G10" s="51">
        <v>78.3</v>
      </c>
      <c r="H10" s="49"/>
      <c r="I10" s="51">
        <v>168000</v>
      </c>
      <c r="L10" s="96"/>
    </row>
    <row r="11" spans="1:9" ht="11.25" customHeight="1">
      <c r="A11" s="114" t="s">
        <v>41</v>
      </c>
      <c r="B11" s="99"/>
      <c r="C11" s="51">
        <v>5</v>
      </c>
      <c r="D11" s="49"/>
      <c r="E11" s="51" t="s">
        <v>140</v>
      </c>
      <c r="F11" s="49"/>
      <c r="G11" s="51" t="s">
        <v>140</v>
      </c>
      <c r="H11" s="49"/>
      <c r="I11" s="51">
        <v>3620</v>
      </c>
    </row>
    <row r="12" spans="1:10" ht="11.25" customHeight="1">
      <c r="A12" s="81" t="s">
        <v>131</v>
      </c>
      <c r="B12" s="115"/>
      <c r="C12" s="116">
        <v>36</v>
      </c>
      <c r="D12" s="48"/>
      <c r="E12" s="116">
        <v>488000</v>
      </c>
      <c r="F12" s="48"/>
      <c r="G12" s="116">
        <v>100</v>
      </c>
      <c r="H12" s="48"/>
      <c r="I12" s="116">
        <v>218000</v>
      </c>
      <c r="J12" s="117"/>
    </row>
    <row r="13" spans="1:10" ht="11.25" customHeight="1">
      <c r="A13" s="194" t="s">
        <v>209</v>
      </c>
      <c r="B13" s="205"/>
      <c r="C13" s="205"/>
      <c r="D13" s="205"/>
      <c r="E13" s="205"/>
      <c r="F13" s="205"/>
      <c r="G13" s="205"/>
      <c r="H13" s="205"/>
      <c r="I13" s="205"/>
      <c r="J13" s="117"/>
    </row>
    <row r="14" spans="1:9" ht="11.25" customHeight="1">
      <c r="A14" s="198" t="s">
        <v>146</v>
      </c>
      <c r="B14" s="199"/>
      <c r="C14" s="199"/>
      <c r="D14" s="199"/>
      <c r="E14" s="199"/>
      <c r="F14" s="199"/>
      <c r="G14" s="199"/>
      <c r="H14" s="199"/>
      <c r="I14" s="199"/>
    </row>
    <row r="15" spans="1:9" ht="11.25" customHeight="1">
      <c r="A15" s="204" t="s">
        <v>147</v>
      </c>
      <c r="B15" s="189"/>
      <c r="C15" s="189"/>
      <c r="D15" s="189"/>
      <c r="E15" s="189"/>
      <c r="F15" s="189"/>
      <c r="G15" s="189"/>
      <c r="H15" s="189"/>
      <c r="I15" s="189"/>
    </row>
    <row r="16" spans="1:9" ht="11.25" customHeight="1">
      <c r="A16" s="195" t="s">
        <v>148</v>
      </c>
      <c r="B16" s="195"/>
      <c r="C16" s="195"/>
      <c r="D16" s="195"/>
      <c r="E16" s="195"/>
      <c r="F16" s="195"/>
      <c r="G16" s="195"/>
      <c r="H16" s="195"/>
      <c r="I16" s="195"/>
    </row>
  </sheetData>
  <sheetProtection/>
  <mergeCells count="7">
    <mergeCell ref="A2:I2"/>
    <mergeCell ref="A1:I1"/>
    <mergeCell ref="A3:I3"/>
    <mergeCell ref="A14:I14"/>
    <mergeCell ref="A15:I15"/>
    <mergeCell ref="A16:I16"/>
    <mergeCell ref="A13:I13"/>
  </mergeCells>
  <printOptions/>
  <pageMargins left="0.5" right="0.5" top="0.5" bottom="0.5" header="0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31" style="92" customWidth="1"/>
    <col min="2" max="2" width="1.83203125" style="92" customWidth="1"/>
    <col min="3" max="3" width="7.66015625" style="92" bestFit="1" customWidth="1"/>
    <col min="4" max="4" width="1.83203125" style="92" customWidth="1"/>
    <col min="5" max="5" width="9.16015625" style="92" bestFit="1" customWidth="1"/>
    <col min="6" max="6" width="1.83203125" style="92" customWidth="1"/>
    <col min="7" max="7" width="10.16015625" style="92" bestFit="1" customWidth="1"/>
    <col min="8" max="8" width="1.83203125" style="92" customWidth="1"/>
    <col min="9" max="9" width="9.16015625" style="92" bestFit="1" customWidth="1"/>
    <col min="10" max="10" width="1.83203125" style="92" customWidth="1"/>
    <col min="11" max="11" width="9.16015625" style="92" bestFit="1" customWidth="1"/>
    <col min="12" max="12" width="1.83203125" style="92" customWidth="1"/>
    <col min="13" max="13" width="10" style="92" bestFit="1" customWidth="1"/>
    <col min="14" max="14" width="1.83203125" style="92" customWidth="1"/>
    <col min="15" max="15" width="7.66015625" style="92" bestFit="1" customWidth="1"/>
    <col min="16" max="16" width="1.83203125" style="92" customWidth="1"/>
    <col min="17" max="17" width="9.16015625" style="92" bestFit="1" customWidth="1"/>
    <col min="18" max="18" width="1.83203125" style="92" customWidth="1"/>
    <col min="19" max="19" width="10" style="92" bestFit="1" customWidth="1"/>
    <col min="20" max="16384" width="9.33203125" style="92" customWidth="1"/>
  </cols>
  <sheetData>
    <row r="1" spans="1:19" ht="11.25" customHeight="1">
      <c r="A1" s="190" t="s">
        <v>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82"/>
      <c r="O1" s="82"/>
      <c r="P1" s="82"/>
      <c r="Q1" s="82"/>
      <c r="R1" s="82"/>
      <c r="S1" s="82"/>
    </row>
    <row r="2" spans="1:19" ht="11.25" customHeight="1">
      <c r="A2" s="190" t="s">
        <v>135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82"/>
      <c r="O2" s="82"/>
      <c r="P2" s="82"/>
      <c r="Q2" s="82"/>
      <c r="R2" s="82"/>
      <c r="S2" s="82"/>
    </row>
    <row r="3" spans="1:19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7"/>
      <c r="O3" s="87"/>
      <c r="P3" s="87"/>
      <c r="Q3" s="87"/>
      <c r="R3" s="87"/>
      <c r="S3" s="87"/>
    </row>
    <row r="4" spans="1:19" ht="11.25" customHeight="1">
      <c r="A4" s="62"/>
      <c r="B4" s="12"/>
      <c r="C4" s="206" t="s">
        <v>38</v>
      </c>
      <c r="D4" s="206"/>
      <c r="E4" s="206"/>
      <c r="F4" s="206"/>
      <c r="G4" s="206"/>
      <c r="H4" s="20"/>
      <c r="I4" s="206" t="s">
        <v>39</v>
      </c>
      <c r="J4" s="206"/>
      <c r="K4" s="206"/>
      <c r="L4" s="206"/>
      <c r="M4" s="206"/>
      <c r="N4" s="31"/>
      <c r="O4" s="207"/>
      <c r="P4" s="207"/>
      <c r="Q4" s="207"/>
      <c r="R4" s="207"/>
      <c r="S4" s="207"/>
    </row>
    <row r="5" spans="1:19" ht="11.25" customHeight="1">
      <c r="A5" s="63"/>
      <c r="B5" s="5"/>
      <c r="C5" s="206" t="s">
        <v>21</v>
      </c>
      <c r="D5" s="206"/>
      <c r="E5" s="206"/>
      <c r="F5" s="20"/>
      <c r="G5" s="65"/>
      <c r="H5" s="31"/>
      <c r="I5" s="206" t="s">
        <v>21</v>
      </c>
      <c r="J5" s="206"/>
      <c r="K5" s="206"/>
      <c r="L5" s="20"/>
      <c r="M5" s="65"/>
      <c r="N5" s="31"/>
      <c r="O5" s="207"/>
      <c r="P5" s="207"/>
      <c r="Q5" s="207"/>
      <c r="R5" s="31"/>
      <c r="S5" s="64"/>
    </row>
    <row r="6" spans="1:19" ht="11.25" customHeight="1">
      <c r="A6" s="63"/>
      <c r="B6" s="5"/>
      <c r="C6" s="65" t="s">
        <v>44</v>
      </c>
      <c r="D6" s="20"/>
      <c r="E6" s="65" t="s">
        <v>112</v>
      </c>
      <c r="F6" s="31"/>
      <c r="G6" s="64"/>
      <c r="H6" s="31"/>
      <c r="I6" s="65" t="s">
        <v>44</v>
      </c>
      <c r="J6" s="20"/>
      <c r="K6" s="65" t="s">
        <v>45</v>
      </c>
      <c r="L6" s="31"/>
      <c r="M6" s="64"/>
      <c r="N6" s="31"/>
      <c r="O6" s="64"/>
      <c r="P6" s="31"/>
      <c r="Q6" s="64"/>
      <c r="R6" s="31"/>
      <c r="S6" s="64"/>
    </row>
    <row r="7" spans="1:19" ht="11.25" customHeight="1">
      <c r="A7" s="63"/>
      <c r="B7" s="5"/>
      <c r="C7" s="64" t="s">
        <v>46</v>
      </c>
      <c r="D7" s="31"/>
      <c r="E7" s="64" t="s">
        <v>47</v>
      </c>
      <c r="F7" s="31"/>
      <c r="G7" s="64" t="s">
        <v>6</v>
      </c>
      <c r="H7" s="31"/>
      <c r="I7" s="64" t="s">
        <v>46</v>
      </c>
      <c r="J7" s="31"/>
      <c r="K7" s="64" t="s">
        <v>47</v>
      </c>
      <c r="L7" s="31"/>
      <c r="M7" s="64" t="s">
        <v>6</v>
      </c>
      <c r="N7" s="31"/>
      <c r="O7" s="64"/>
      <c r="P7" s="31"/>
      <c r="Q7" s="64"/>
      <c r="R7" s="31"/>
      <c r="S7" s="64"/>
    </row>
    <row r="8" spans="1:19" ht="11.25" customHeight="1">
      <c r="A8" s="67" t="s">
        <v>48</v>
      </c>
      <c r="B8" s="14"/>
      <c r="C8" s="68" t="s">
        <v>49</v>
      </c>
      <c r="D8" s="32"/>
      <c r="E8" s="68" t="s">
        <v>50</v>
      </c>
      <c r="F8" s="32"/>
      <c r="G8" s="68" t="s">
        <v>24</v>
      </c>
      <c r="H8" s="32"/>
      <c r="I8" s="68" t="s">
        <v>49</v>
      </c>
      <c r="J8" s="32"/>
      <c r="K8" s="68" t="s">
        <v>50</v>
      </c>
      <c r="L8" s="32"/>
      <c r="M8" s="68" t="s">
        <v>24</v>
      </c>
      <c r="N8" s="31"/>
      <c r="O8" s="64"/>
      <c r="P8" s="31"/>
      <c r="Q8" s="64"/>
      <c r="R8" s="31"/>
      <c r="S8" s="64"/>
    </row>
    <row r="9" spans="1:19" ht="11.25" customHeight="1">
      <c r="A9" s="88" t="s">
        <v>51</v>
      </c>
      <c r="B9" s="12"/>
      <c r="C9" s="58" t="s">
        <v>99</v>
      </c>
      <c r="D9" s="20"/>
      <c r="E9" s="58" t="s">
        <v>99</v>
      </c>
      <c r="F9" s="20"/>
      <c r="G9" s="58" t="s">
        <v>99</v>
      </c>
      <c r="H9" s="20"/>
      <c r="I9" s="24" t="s">
        <v>140</v>
      </c>
      <c r="J9" s="20"/>
      <c r="K9" s="24" t="s">
        <v>140</v>
      </c>
      <c r="L9" s="20"/>
      <c r="M9" s="24" t="s">
        <v>140</v>
      </c>
      <c r="N9" s="31"/>
      <c r="O9" s="24"/>
      <c r="P9" s="31"/>
      <c r="Q9" s="24"/>
      <c r="R9" s="31"/>
      <c r="S9" s="24"/>
    </row>
    <row r="10" spans="1:19" ht="11.25" customHeight="1">
      <c r="A10" s="70" t="s">
        <v>52</v>
      </c>
      <c r="B10" s="5"/>
      <c r="C10" s="24">
        <v>32500</v>
      </c>
      <c r="D10" s="31"/>
      <c r="E10" s="24">
        <v>166000</v>
      </c>
      <c r="F10" s="31"/>
      <c r="G10" s="85">
        <v>1070</v>
      </c>
      <c r="H10" s="31"/>
      <c r="I10" s="58" t="s">
        <v>140</v>
      </c>
      <c r="J10" s="57"/>
      <c r="K10" s="58" t="s">
        <v>140</v>
      </c>
      <c r="L10" s="57"/>
      <c r="M10" s="58" t="s">
        <v>140</v>
      </c>
      <c r="N10" s="31"/>
      <c r="O10" s="24"/>
      <c r="P10" s="31"/>
      <c r="Q10" s="24"/>
      <c r="R10" s="31"/>
      <c r="S10" s="85"/>
    </row>
    <row r="11" spans="1:19" ht="11.25" customHeight="1">
      <c r="A11" s="70" t="s">
        <v>53</v>
      </c>
      <c r="B11" s="5"/>
      <c r="C11" s="24" t="s">
        <v>140</v>
      </c>
      <c r="D11" s="31"/>
      <c r="E11" s="24" t="s">
        <v>140</v>
      </c>
      <c r="F11" s="31"/>
      <c r="G11" s="24" t="s">
        <v>140</v>
      </c>
      <c r="H11" s="31"/>
      <c r="I11" s="58" t="s">
        <v>99</v>
      </c>
      <c r="J11" s="31"/>
      <c r="K11" s="58" t="s">
        <v>99</v>
      </c>
      <c r="L11" s="31"/>
      <c r="M11" s="58" t="s">
        <v>99</v>
      </c>
      <c r="N11" s="31"/>
      <c r="O11" s="24"/>
      <c r="P11" s="31"/>
      <c r="Q11" s="24"/>
      <c r="R11" s="31"/>
      <c r="S11" s="24"/>
    </row>
    <row r="12" spans="1:19" ht="11.25" customHeight="1">
      <c r="A12" s="70" t="s">
        <v>54</v>
      </c>
      <c r="B12" s="5"/>
      <c r="C12" s="24" t="s">
        <v>140</v>
      </c>
      <c r="D12" s="31"/>
      <c r="E12" s="24" t="s">
        <v>140</v>
      </c>
      <c r="F12" s="31"/>
      <c r="G12" s="24" t="s">
        <v>140</v>
      </c>
      <c r="H12" s="31"/>
      <c r="I12" s="24" t="s">
        <v>140</v>
      </c>
      <c r="J12" s="31"/>
      <c r="K12" s="24" t="s">
        <v>140</v>
      </c>
      <c r="L12" s="31"/>
      <c r="M12" s="24" t="s">
        <v>140</v>
      </c>
      <c r="N12" s="31"/>
      <c r="O12" s="24"/>
      <c r="P12" s="31"/>
      <c r="Q12" s="24"/>
      <c r="R12" s="31"/>
      <c r="S12" s="24"/>
    </row>
    <row r="13" spans="1:19" ht="11.25" customHeight="1">
      <c r="A13" s="70" t="s">
        <v>55</v>
      </c>
      <c r="B13" s="5"/>
      <c r="C13" s="58" t="s">
        <v>99</v>
      </c>
      <c r="D13" s="31"/>
      <c r="E13" s="58" t="s">
        <v>99</v>
      </c>
      <c r="F13" s="31"/>
      <c r="G13" s="58" t="s">
        <v>99</v>
      </c>
      <c r="H13" s="31"/>
      <c r="I13" s="24" t="s">
        <v>140</v>
      </c>
      <c r="J13" s="31"/>
      <c r="K13" s="24" t="s">
        <v>140</v>
      </c>
      <c r="L13" s="31"/>
      <c r="M13" s="24" t="s">
        <v>140</v>
      </c>
      <c r="N13" s="31"/>
      <c r="O13" s="24"/>
      <c r="P13" s="58"/>
      <c r="Q13" s="24"/>
      <c r="R13" s="58"/>
      <c r="S13" s="24"/>
    </row>
    <row r="14" spans="1:19" ht="11.25" customHeight="1">
      <c r="A14" s="70" t="s">
        <v>56</v>
      </c>
      <c r="B14" s="5"/>
      <c r="C14" s="24" t="s">
        <v>140</v>
      </c>
      <c r="D14" s="31"/>
      <c r="E14" s="24" t="s">
        <v>140</v>
      </c>
      <c r="F14" s="31"/>
      <c r="G14" s="24" t="s">
        <v>140</v>
      </c>
      <c r="H14" s="31"/>
      <c r="I14" s="58" t="s">
        <v>99</v>
      </c>
      <c r="J14" s="31"/>
      <c r="K14" s="58" t="s">
        <v>99</v>
      </c>
      <c r="L14" s="31"/>
      <c r="M14" s="58" t="s">
        <v>99</v>
      </c>
      <c r="N14" s="31"/>
      <c r="O14" s="58"/>
      <c r="P14" s="58"/>
      <c r="Q14" s="58"/>
      <c r="R14" s="58"/>
      <c r="S14" s="24"/>
    </row>
    <row r="15" spans="1:19" ht="11.25" customHeight="1">
      <c r="A15" s="70" t="s">
        <v>57</v>
      </c>
      <c r="B15" s="5"/>
      <c r="C15" s="58" t="s">
        <v>99</v>
      </c>
      <c r="D15" s="31"/>
      <c r="E15" s="58" t="s">
        <v>99</v>
      </c>
      <c r="F15" s="31"/>
      <c r="G15" s="58" t="s">
        <v>99</v>
      </c>
      <c r="H15" s="31"/>
      <c r="I15" s="58" t="s">
        <v>99</v>
      </c>
      <c r="J15" s="31"/>
      <c r="K15" s="58" t="s">
        <v>99</v>
      </c>
      <c r="L15" s="31"/>
      <c r="M15" s="58" t="s">
        <v>99</v>
      </c>
      <c r="N15" s="31"/>
      <c r="O15" s="58"/>
      <c r="P15" s="57"/>
      <c r="Q15" s="58"/>
      <c r="R15" s="57"/>
      <c r="S15" s="58"/>
    </row>
    <row r="16" spans="1:19" ht="11.25" customHeight="1">
      <c r="A16" s="70" t="s">
        <v>58</v>
      </c>
      <c r="B16" s="5"/>
      <c r="C16" s="58" t="s">
        <v>99</v>
      </c>
      <c r="D16" s="31"/>
      <c r="E16" s="58" t="s">
        <v>99</v>
      </c>
      <c r="F16" s="31"/>
      <c r="G16" s="58" t="s">
        <v>99</v>
      </c>
      <c r="H16" s="31"/>
      <c r="I16" s="58" t="s">
        <v>99</v>
      </c>
      <c r="J16" s="31"/>
      <c r="K16" s="58" t="s">
        <v>99</v>
      </c>
      <c r="L16" s="31"/>
      <c r="M16" s="58" t="s">
        <v>99</v>
      </c>
      <c r="N16" s="31"/>
      <c r="O16" s="24"/>
      <c r="P16" s="58"/>
      <c r="Q16" s="24"/>
      <c r="R16" s="58"/>
      <c r="S16" s="24"/>
    </row>
    <row r="17" spans="1:19" ht="11.25" customHeight="1">
      <c r="A17" s="70" t="s">
        <v>59</v>
      </c>
      <c r="B17" s="5"/>
      <c r="C17" s="58" t="s">
        <v>99</v>
      </c>
      <c r="D17" s="31"/>
      <c r="E17" s="58" t="s">
        <v>99</v>
      </c>
      <c r="F17" s="58"/>
      <c r="G17" s="58" t="s">
        <v>99</v>
      </c>
      <c r="H17" s="57"/>
      <c r="I17" s="58" t="s">
        <v>99</v>
      </c>
      <c r="J17" s="58"/>
      <c r="K17" s="58" t="s">
        <v>99</v>
      </c>
      <c r="L17" s="58"/>
      <c r="M17" s="58" t="s">
        <v>99</v>
      </c>
      <c r="N17" s="31"/>
      <c r="O17" s="24"/>
      <c r="P17" s="57"/>
      <c r="Q17" s="24"/>
      <c r="R17" s="57"/>
      <c r="S17" s="24"/>
    </row>
    <row r="18" spans="1:19" ht="11.25" customHeight="1">
      <c r="A18" s="89" t="s">
        <v>60</v>
      </c>
      <c r="B18" s="5"/>
      <c r="C18" s="24" t="s">
        <v>140</v>
      </c>
      <c r="D18" s="31"/>
      <c r="E18" s="24" t="s">
        <v>140</v>
      </c>
      <c r="F18" s="32"/>
      <c r="G18" s="24" t="s">
        <v>140</v>
      </c>
      <c r="H18" s="31"/>
      <c r="I18" s="58" t="s">
        <v>99</v>
      </c>
      <c r="J18" s="90"/>
      <c r="K18" s="58" t="s">
        <v>99</v>
      </c>
      <c r="L18" s="90"/>
      <c r="M18" s="58" t="s">
        <v>99</v>
      </c>
      <c r="N18" s="31"/>
      <c r="O18" s="58"/>
      <c r="P18" s="57"/>
      <c r="Q18" s="58"/>
      <c r="R18" s="57"/>
      <c r="S18" s="58"/>
    </row>
    <row r="19" spans="1:19" ht="11.25" customHeight="1">
      <c r="A19" s="37" t="s">
        <v>5</v>
      </c>
      <c r="B19" s="14"/>
      <c r="C19" s="83">
        <v>53300</v>
      </c>
      <c r="D19" s="33"/>
      <c r="E19" s="83">
        <v>293000</v>
      </c>
      <c r="F19" s="32"/>
      <c r="G19" s="83">
        <v>2240</v>
      </c>
      <c r="H19" s="33"/>
      <c r="I19" s="83" t="s">
        <v>140</v>
      </c>
      <c r="J19" s="33"/>
      <c r="K19" s="83" t="s">
        <v>140</v>
      </c>
      <c r="L19" s="33"/>
      <c r="M19" s="83" t="s">
        <v>140</v>
      </c>
      <c r="N19" s="31"/>
      <c r="O19" s="24"/>
      <c r="P19" s="31"/>
      <c r="Q19" s="24"/>
      <c r="R19" s="31"/>
      <c r="S19" s="24"/>
    </row>
    <row r="20" spans="1:19" ht="11.25" customHeight="1">
      <c r="A20" s="5"/>
      <c r="B20" s="5"/>
      <c r="C20" s="206" t="s">
        <v>40</v>
      </c>
      <c r="D20" s="206"/>
      <c r="E20" s="206"/>
      <c r="F20" s="206"/>
      <c r="G20" s="206"/>
      <c r="H20" s="31"/>
      <c r="I20" s="206" t="s">
        <v>131</v>
      </c>
      <c r="J20" s="206"/>
      <c r="K20" s="206"/>
      <c r="L20" s="206"/>
      <c r="M20" s="206"/>
      <c r="N20" s="31"/>
      <c r="O20" s="59"/>
      <c r="P20" s="31"/>
      <c r="Q20" s="59"/>
      <c r="R20" s="31"/>
      <c r="S20" s="59"/>
    </row>
    <row r="21" spans="1:19" ht="11.25" customHeight="1">
      <c r="A21" s="5"/>
      <c r="B21" s="5"/>
      <c r="C21" s="206" t="s">
        <v>21</v>
      </c>
      <c r="D21" s="206"/>
      <c r="E21" s="206"/>
      <c r="F21" s="20"/>
      <c r="G21" s="65"/>
      <c r="H21" s="31"/>
      <c r="I21" s="206" t="s">
        <v>21</v>
      </c>
      <c r="J21" s="206"/>
      <c r="K21" s="206"/>
      <c r="L21" s="20"/>
      <c r="M21" s="65"/>
      <c r="N21" s="31"/>
      <c r="O21" s="59"/>
      <c r="P21" s="31"/>
      <c r="Q21" s="59"/>
      <c r="R21" s="31"/>
      <c r="S21" s="59"/>
    </row>
    <row r="22" spans="1:19" ht="11.25" customHeight="1">
      <c r="A22" s="5"/>
      <c r="B22" s="5"/>
      <c r="C22" s="65" t="s">
        <v>44</v>
      </c>
      <c r="D22" s="20"/>
      <c r="E22" s="65" t="s">
        <v>45</v>
      </c>
      <c r="F22" s="31"/>
      <c r="G22" s="64"/>
      <c r="H22" s="31"/>
      <c r="I22" s="65" t="s">
        <v>44</v>
      </c>
      <c r="J22" s="20"/>
      <c r="K22" s="65" t="s">
        <v>45</v>
      </c>
      <c r="L22" s="31"/>
      <c r="M22" s="64"/>
      <c r="N22" s="31"/>
      <c r="O22" s="59"/>
      <c r="P22" s="31"/>
      <c r="Q22" s="59"/>
      <c r="R22" s="31"/>
      <c r="S22" s="59"/>
    </row>
    <row r="23" spans="1:19" ht="11.25" customHeight="1">
      <c r="A23" s="5"/>
      <c r="B23" s="5"/>
      <c r="C23" s="64" t="s">
        <v>46</v>
      </c>
      <c r="D23" s="31"/>
      <c r="E23" s="64" t="s">
        <v>47</v>
      </c>
      <c r="F23" s="31"/>
      <c r="G23" s="64" t="s">
        <v>6</v>
      </c>
      <c r="H23" s="31"/>
      <c r="I23" s="64" t="s">
        <v>46</v>
      </c>
      <c r="J23" s="31"/>
      <c r="K23" s="64" t="s">
        <v>47</v>
      </c>
      <c r="L23" s="31"/>
      <c r="M23" s="64" t="s">
        <v>6</v>
      </c>
      <c r="N23" s="31"/>
      <c r="O23" s="59"/>
      <c r="P23" s="31"/>
      <c r="Q23" s="59"/>
      <c r="R23" s="31"/>
      <c r="S23" s="59"/>
    </row>
    <row r="24" spans="1:19" ht="11.25" customHeight="1">
      <c r="A24" s="88"/>
      <c r="B24" s="14"/>
      <c r="C24" s="68" t="s">
        <v>49</v>
      </c>
      <c r="D24" s="32"/>
      <c r="E24" s="68" t="s">
        <v>50</v>
      </c>
      <c r="F24" s="32"/>
      <c r="G24" s="68" t="s">
        <v>24</v>
      </c>
      <c r="H24" s="32"/>
      <c r="I24" s="68" t="s">
        <v>49</v>
      </c>
      <c r="J24" s="32"/>
      <c r="K24" s="68" t="s">
        <v>50</v>
      </c>
      <c r="L24" s="32"/>
      <c r="M24" s="68" t="s">
        <v>24</v>
      </c>
      <c r="N24" s="31"/>
      <c r="O24" s="59"/>
      <c r="P24" s="31"/>
      <c r="Q24" s="59"/>
      <c r="R24" s="31"/>
      <c r="S24" s="59"/>
    </row>
    <row r="25" spans="1:19" ht="11.25" customHeight="1">
      <c r="A25" s="88" t="s">
        <v>51</v>
      </c>
      <c r="B25" s="5"/>
      <c r="C25" s="24">
        <v>23</v>
      </c>
      <c r="D25" s="20"/>
      <c r="E25" s="24">
        <v>50</v>
      </c>
      <c r="F25" s="20"/>
      <c r="G25" s="85">
        <v>2</v>
      </c>
      <c r="H25" s="31"/>
      <c r="I25" s="24" t="s">
        <v>140</v>
      </c>
      <c r="J25" s="31"/>
      <c r="K25" s="24" t="s">
        <v>140</v>
      </c>
      <c r="L25" s="31"/>
      <c r="M25" s="24" t="s">
        <v>140</v>
      </c>
      <c r="N25" s="31"/>
      <c r="O25" s="59"/>
      <c r="P25" s="31"/>
      <c r="Q25" s="59"/>
      <c r="R25" s="31"/>
      <c r="S25" s="59"/>
    </row>
    <row r="26" spans="1:19" ht="11.25" customHeight="1">
      <c r="A26" s="70" t="s">
        <v>52</v>
      </c>
      <c r="B26" s="5"/>
      <c r="C26" s="24">
        <v>67500</v>
      </c>
      <c r="D26" s="31"/>
      <c r="E26" s="24">
        <v>189000</v>
      </c>
      <c r="F26" s="31"/>
      <c r="G26" s="24">
        <v>965</v>
      </c>
      <c r="H26" s="31"/>
      <c r="I26" s="24">
        <v>106000</v>
      </c>
      <c r="J26" s="31"/>
      <c r="K26" s="24">
        <v>366000</v>
      </c>
      <c r="L26" s="31"/>
      <c r="M26" s="85">
        <v>2150</v>
      </c>
      <c r="N26" s="31"/>
      <c r="O26" s="59"/>
      <c r="P26" s="31"/>
      <c r="Q26" s="59"/>
      <c r="R26" s="31"/>
      <c r="S26" s="59"/>
    </row>
    <row r="27" spans="1:19" ht="11.25" customHeight="1">
      <c r="A27" s="70" t="s">
        <v>53</v>
      </c>
      <c r="B27" s="5"/>
      <c r="C27" s="24" t="s">
        <v>140</v>
      </c>
      <c r="D27" s="31"/>
      <c r="E27" s="24" t="s">
        <v>140</v>
      </c>
      <c r="F27" s="31"/>
      <c r="G27" s="24" t="s">
        <v>140</v>
      </c>
      <c r="H27" s="31"/>
      <c r="I27" s="24">
        <v>24800</v>
      </c>
      <c r="J27" s="31"/>
      <c r="K27" s="24">
        <v>144000</v>
      </c>
      <c r="L27" s="31"/>
      <c r="M27" s="24">
        <v>1900</v>
      </c>
      <c r="N27" s="31"/>
      <c r="O27" s="59"/>
      <c r="P27" s="31"/>
      <c r="Q27" s="59"/>
      <c r="R27" s="31"/>
      <c r="S27" s="59"/>
    </row>
    <row r="28" spans="1:19" ht="11.25" customHeight="1">
      <c r="A28" s="70" t="s">
        <v>54</v>
      </c>
      <c r="B28" s="5"/>
      <c r="C28" s="24">
        <v>310000</v>
      </c>
      <c r="D28" s="84"/>
      <c r="E28" s="24">
        <v>694000</v>
      </c>
      <c r="F28" s="31"/>
      <c r="G28" s="24">
        <v>6410</v>
      </c>
      <c r="H28" s="31"/>
      <c r="I28" s="24">
        <v>333000</v>
      </c>
      <c r="J28" s="31"/>
      <c r="K28" s="24">
        <v>750000</v>
      </c>
      <c r="L28" s="31"/>
      <c r="M28" s="24">
        <v>7090</v>
      </c>
      <c r="N28" s="31"/>
      <c r="O28" s="59"/>
      <c r="P28" s="31"/>
      <c r="Q28" s="59"/>
      <c r="R28" s="31"/>
      <c r="S28" s="59"/>
    </row>
    <row r="29" spans="1:19" ht="11.25" customHeight="1">
      <c r="A29" s="70" t="s">
        <v>55</v>
      </c>
      <c r="B29" s="5"/>
      <c r="C29" s="58" t="s">
        <v>99</v>
      </c>
      <c r="D29" s="58"/>
      <c r="E29" s="58" t="s">
        <v>99</v>
      </c>
      <c r="F29" s="58"/>
      <c r="G29" s="58" t="s">
        <v>99</v>
      </c>
      <c r="H29" s="31"/>
      <c r="I29" s="24" t="s">
        <v>140</v>
      </c>
      <c r="J29" s="31"/>
      <c r="K29" s="24" t="s">
        <v>140</v>
      </c>
      <c r="L29" s="31"/>
      <c r="M29" s="24" t="s">
        <v>140</v>
      </c>
      <c r="N29" s="31"/>
      <c r="O29" s="59"/>
      <c r="P29" s="31"/>
      <c r="Q29" s="59"/>
      <c r="R29" s="31"/>
      <c r="S29" s="59"/>
    </row>
    <row r="30" spans="1:19" ht="11.25" customHeight="1">
      <c r="A30" s="70" t="s">
        <v>56</v>
      </c>
      <c r="B30" s="5"/>
      <c r="C30" s="58" t="s">
        <v>140</v>
      </c>
      <c r="D30" s="58"/>
      <c r="E30" s="58" t="s">
        <v>140</v>
      </c>
      <c r="F30" s="58"/>
      <c r="G30" s="58" t="s">
        <v>140</v>
      </c>
      <c r="H30" s="31"/>
      <c r="I30" s="24">
        <v>2990</v>
      </c>
      <c r="J30" s="31"/>
      <c r="K30" s="24">
        <v>13800</v>
      </c>
      <c r="L30" s="31"/>
      <c r="M30" s="24">
        <v>192</v>
      </c>
      <c r="N30" s="31"/>
      <c r="O30" s="59"/>
      <c r="P30" s="31"/>
      <c r="Q30" s="59"/>
      <c r="R30" s="31"/>
      <c r="S30" s="59"/>
    </row>
    <row r="31" spans="1:19" ht="11.25" customHeight="1">
      <c r="A31" s="70" t="s">
        <v>57</v>
      </c>
      <c r="B31" s="5"/>
      <c r="C31" s="58" t="s">
        <v>140</v>
      </c>
      <c r="D31" s="57"/>
      <c r="E31" s="58" t="s">
        <v>140</v>
      </c>
      <c r="F31" s="57"/>
      <c r="G31" s="58" t="s">
        <v>140</v>
      </c>
      <c r="H31" s="31"/>
      <c r="I31" s="24" t="s">
        <v>140</v>
      </c>
      <c r="J31" s="31"/>
      <c r="K31" s="24" t="s">
        <v>140</v>
      </c>
      <c r="L31" s="31"/>
      <c r="M31" s="24" t="s">
        <v>140</v>
      </c>
      <c r="N31" s="31"/>
      <c r="O31" s="59"/>
      <c r="P31" s="31"/>
      <c r="Q31" s="59"/>
      <c r="R31" s="31"/>
      <c r="S31" s="59"/>
    </row>
    <row r="32" spans="1:19" ht="11.25" customHeight="1">
      <c r="A32" s="70" t="s">
        <v>58</v>
      </c>
      <c r="B32" s="5"/>
      <c r="C32" s="24" t="s">
        <v>140</v>
      </c>
      <c r="D32" s="58"/>
      <c r="E32" s="24" t="s">
        <v>140</v>
      </c>
      <c r="F32" s="58"/>
      <c r="G32" s="24" t="s">
        <v>140</v>
      </c>
      <c r="H32" s="31"/>
      <c r="I32" s="24" t="s">
        <v>140</v>
      </c>
      <c r="J32" s="31"/>
      <c r="K32" s="24" t="s">
        <v>140</v>
      </c>
      <c r="L32" s="31"/>
      <c r="M32" s="24" t="s">
        <v>140</v>
      </c>
      <c r="N32" s="31"/>
      <c r="O32" s="59"/>
      <c r="P32" s="31"/>
      <c r="Q32" s="59"/>
      <c r="R32" s="31"/>
      <c r="S32" s="59"/>
    </row>
    <row r="33" spans="1:19" ht="11.25" customHeight="1">
      <c r="A33" s="70" t="s">
        <v>59</v>
      </c>
      <c r="B33" s="5"/>
      <c r="C33" s="24" t="s">
        <v>140</v>
      </c>
      <c r="D33" s="57"/>
      <c r="E33" s="24" t="s">
        <v>140</v>
      </c>
      <c r="F33" s="57"/>
      <c r="G33" s="24" t="s">
        <v>140</v>
      </c>
      <c r="H33" s="31"/>
      <c r="I33" s="24" t="s">
        <v>140</v>
      </c>
      <c r="J33" s="31"/>
      <c r="K33" s="24" t="s">
        <v>140</v>
      </c>
      <c r="L33" s="31"/>
      <c r="M33" s="24" t="s">
        <v>140</v>
      </c>
      <c r="N33" s="31"/>
      <c r="O33" s="59"/>
      <c r="P33" s="31"/>
      <c r="Q33" s="59"/>
      <c r="R33" s="31"/>
      <c r="S33" s="59"/>
    </row>
    <row r="34" spans="1:19" ht="11.25" customHeight="1">
      <c r="A34" s="70" t="s">
        <v>60</v>
      </c>
      <c r="B34" s="5"/>
      <c r="C34" s="58" t="s">
        <v>99</v>
      </c>
      <c r="D34" s="57"/>
      <c r="E34" s="58" t="s">
        <v>99</v>
      </c>
      <c r="F34" s="57"/>
      <c r="G34" s="58" t="s">
        <v>99</v>
      </c>
      <c r="H34" s="32"/>
      <c r="I34" s="24" t="s">
        <v>140</v>
      </c>
      <c r="J34" s="32"/>
      <c r="K34" s="24" t="s">
        <v>140</v>
      </c>
      <c r="L34" s="32"/>
      <c r="M34" s="24" t="s">
        <v>140</v>
      </c>
      <c r="N34" s="31"/>
      <c r="O34" s="59"/>
      <c r="P34" s="31"/>
      <c r="Q34" s="59"/>
      <c r="R34" s="31"/>
      <c r="S34" s="59"/>
    </row>
    <row r="35" spans="1:19" ht="11.25" customHeight="1">
      <c r="A35" s="37" t="s">
        <v>5</v>
      </c>
      <c r="B35" s="14"/>
      <c r="C35" s="83">
        <v>402000</v>
      </c>
      <c r="D35" s="33"/>
      <c r="E35" s="83">
        <v>972000</v>
      </c>
      <c r="F35" s="33"/>
      <c r="G35" s="83">
        <v>8930</v>
      </c>
      <c r="H35" s="91"/>
      <c r="I35" s="91">
        <v>484000</v>
      </c>
      <c r="J35" s="91"/>
      <c r="K35" s="91">
        <v>1320000</v>
      </c>
      <c r="L35" s="91"/>
      <c r="M35" s="91">
        <v>11800</v>
      </c>
      <c r="N35" s="31"/>
      <c r="O35" s="59"/>
      <c r="P35" s="31"/>
      <c r="Q35" s="59"/>
      <c r="R35" s="31"/>
      <c r="S35" s="59"/>
    </row>
    <row r="36" spans="1:19" ht="11.25" customHeight="1">
      <c r="A36" s="201" t="s">
        <v>212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105"/>
      <c r="O36" s="105"/>
      <c r="P36" s="105"/>
      <c r="Q36" s="105"/>
      <c r="R36" s="105"/>
      <c r="S36" s="105"/>
    </row>
    <row r="37" spans="1:19" ht="11.25" customHeight="1">
      <c r="A37" s="188" t="s">
        <v>123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98"/>
      <c r="O37" s="98"/>
      <c r="P37" s="98"/>
      <c r="Q37" s="98"/>
      <c r="R37" s="98"/>
      <c r="S37" s="98"/>
    </row>
    <row r="38" spans="1:19" ht="11.25" customHeight="1">
      <c r="A38" s="188" t="s">
        <v>144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98"/>
      <c r="O38" s="98"/>
      <c r="P38" s="98"/>
      <c r="Q38" s="98"/>
      <c r="R38" s="98"/>
      <c r="S38" s="98"/>
    </row>
    <row r="39" spans="1:13" ht="11.25" customHeight="1">
      <c r="A39" s="195" t="s">
        <v>132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</sheetData>
  <sheetProtection/>
  <mergeCells count="16">
    <mergeCell ref="A36:M36"/>
    <mergeCell ref="A37:M37"/>
    <mergeCell ref="A38:M38"/>
    <mergeCell ref="A39:M39"/>
    <mergeCell ref="A1:M1"/>
    <mergeCell ref="A2:M2"/>
    <mergeCell ref="C21:E21"/>
    <mergeCell ref="I21:K21"/>
    <mergeCell ref="I20:M20"/>
    <mergeCell ref="C20:G20"/>
    <mergeCell ref="C4:G4"/>
    <mergeCell ref="I4:M4"/>
    <mergeCell ref="O4:S4"/>
    <mergeCell ref="C5:E5"/>
    <mergeCell ref="I5:K5"/>
    <mergeCell ref="O5:Q5"/>
  </mergeCells>
  <printOptions/>
  <pageMargins left="0.5" right="0.5" top="0.5" bottom="0.5" header="0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5.66015625" style="92" customWidth="1"/>
    <col min="2" max="2" width="1.83203125" style="92" customWidth="1"/>
    <col min="3" max="3" width="9" style="92" bestFit="1" customWidth="1"/>
    <col min="4" max="4" width="1.83203125" style="92" customWidth="1"/>
    <col min="5" max="5" width="7.83203125" style="92" bestFit="1" customWidth="1"/>
    <col min="6" max="6" width="1.83203125" style="92" customWidth="1"/>
    <col min="7" max="7" width="5.66015625" style="92" bestFit="1" customWidth="1"/>
    <col min="8" max="8" width="1.83203125" style="92" customWidth="1"/>
    <col min="9" max="9" width="6.33203125" style="92" bestFit="1" customWidth="1"/>
    <col min="10" max="16384" width="9.33203125" style="92" customWidth="1"/>
  </cols>
  <sheetData>
    <row r="1" spans="1:9" ht="11.25" customHeight="1">
      <c r="A1" s="203" t="s">
        <v>61</v>
      </c>
      <c r="B1" s="203"/>
      <c r="C1" s="203"/>
      <c r="D1" s="203"/>
      <c r="E1" s="203"/>
      <c r="F1" s="203"/>
      <c r="G1" s="203"/>
      <c r="H1" s="203"/>
      <c r="I1" s="208"/>
    </row>
    <row r="2" spans="1:9" ht="11.25" customHeight="1">
      <c r="A2" s="203" t="s">
        <v>136</v>
      </c>
      <c r="B2" s="203"/>
      <c r="C2" s="203"/>
      <c r="D2" s="203"/>
      <c r="E2" s="203"/>
      <c r="F2" s="203"/>
      <c r="G2" s="203"/>
      <c r="H2" s="203"/>
      <c r="I2" s="203"/>
    </row>
    <row r="3" spans="1:9" ht="11.25" customHeight="1">
      <c r="A3" s="118"/>
      <c r="B3" s="118"/>
      <c r="C3" s="118"/>
      <c r="D3" s="118"/>
      <c r="E3" s="118"/>
      <c r="F3" s="118"/>
      <c r="G3" s="118"/>
      <c r="H3" s="118"/>
      <c r="I3" s="118"/>
    </row>
    <row r="4" spans="1:9" ht="11.25" customHeight="1">
      <c r="A4" s="118" t="s">
        <v>113</v>
      </c>
      <c r="B4" s="118"/>
      <c r="C4" s="118"/>
      <c r="D4" s="118"/>
      <c r="E4" s="118"/>
      <c r="F4" s="118"/>
      <c r="G4" s="118"/>
      <c r="H4" s="118"/>
      <c r="I4" s="118"/>
    </row>
    <row r="5" spans="1:9" ht="11.25" customHeight="1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1.25" customHeight="1">
      <c r="A6" s="108"/>
      <c r="B6" s="109"/>
      <c r="C6" s="108" t="s">
        <v>62</v>
      </c>
      <c r="D6" s="22"/>
      <c r="E6" s="108" t="s">
        <v>63</v>
      </c>
      <c r="F6" s="22"/>
      <c r="G6" s="108" t="s">
        <v>64</v>
      </c>
      <c r="H6" s="22"/>
      <c r="I6" s="108"/>
    </row>
    <row r="7" spans="1:9" ht="11.25" customHeight="1">
      <c r="A7" s="112"/>
      <c r="B7" s="113"/>
      <c r="C7" s="112" t="s">
        <v>65</v>
      </c>
      <c r="D7" s="47"/>
      <c r="E7" s="112" t="s">
        <v>65</v>
      </c>
      <c r="F7" s="47"/>
      <c r="G7" s="112" t="s">
        <v>66</v>
      </c>
      <c r="H7" s="47"/>
      <c r="I7" s="112" t="s">
        <v>41</v>
      </c>
    </row>
    <row r="8" spans="1:9" ht="11.25" customHeight="1">
      <c r="A8" s="114" t="s">
        <v>4</v>
      </c>
      <c r="B8" s="114"/>
      <c r="C8" s="116">
        <v>260</v>
      </c>
      <c r="D8" s="48"/>
      <c r="E8" s="116">
        <v>657</v>
      </c>
      <c r="F8" s="48"/>
      <c r="G8" s="116">
        <v>561</v>
      </c>
      <c r="H8" s="48"/>
      <c r="I8" s="116">
        <v>759</v>
      </c>
    </row>
    <row r="9" spans="1:9" ht="11.25" customHeight="1">
      <c r="A9" s="114" t="s">
        <v>90</v>
      </c>
      <c r="B9" s="114"/>
      <c r="C9" s="116">
        <v>209</v>
      </c>
      <c r="D9" s="48"/>
      <c r="E9" s="60" t="s">
        <v>101</v>
      </c>
      <c r="F9" s="48"/>
      <c r="G9" s="116">
        <v>447</v>
      </c>
      <c r="H9" s="48"/>
      <c r="I9" s="116">
        <v>648</v>
      </c>
    </row>
    <row r="10" spans="1:9" ht="11.25" customHeight="1">
      <c r="A10" s="114" t="s">
        <v>91</v>
      </c>
      <c r="B10" s="114"/>
      <c r="C10" s="116">
        <v>238</v>
      </c>
      <c r="D10" s="48"/>
      <c r="E10" s="116">
        <v>657</v>
      </c>
      <c r="F10" s="48"/>
      <c r="G10" s="116">
        <v>541</v>
      </c>
      <c r="H10" s="48"/>
      <c r="I10" s="116">
        <v>757</v>
      </c>
    </row>
    <row r="11" spans="1:9" ht="11.25" customHeight="1">
      <c r="A11" s="209" t="s">
        <v>213</v>
      </c>
      <c r="B11" s="209"/>
      <c r="C11" s="209"/>
      <c r="D11" s="209"/>
      <c r="E11" s="209"/>
      <c r="F11" s="209"/>
      <c r="G11" s="209"/>
      <c r="H11" s="209"/>
      <c r="I11" s="209"/>
    </row>
    <row r="12" spans="1:9" ht="11.25" customHeight="1">
      <c r="A12" s="204" t="s">
        <v>149</v>
      </c>
      <c r="B12" s="199"/>
      <c r="C12" s="199"/>
      <c r="D12" s="199"/>
      <c r="E12" s="199"/>
      <c r="F12" s="199"/>
      <c r="G12" s="199"/>
      <c r="H12" s="199"/>
      <c r="I12" s="199"/>
    </row>
    <row r="13" spans="1:9" ht="11.25" customHeight="1">
      <c r="A13" s="195" t="s">
        <v>67</v>
      </c>
      <c r="B13" s="189"/>
      <c r="C13" s="189"/>
      <c r="D13" s="189"/>
      <c r="E13" s="189"/>
      <c r="F13" s="189"/>
      <c r="G13" s="189"/>
      <c r="H13" s="189"/>
      <c r="I13" s="189"/>
    </row>
  </sheetData>
  <sheetProtection/>
  <mergeCells count="5">
    <mergeCell ref="A2:I2"/>
    <mergeCell ref="A12:I12"/>
    <mergeCell ref="A13:I13"/>
    <mergeCell ref="A1:I1"/>
    <mergeCell ref="A11:I11"/>
  </mergeCells>
  <printOptions/>
  <pageMargins left="0.5" right="0.5" top="0.5" bottom="0.5" header="0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1"/>
    </sheetView>
  </sheetViews>
  <sheetFormatPr defaultColWidth="9.33203125" defaultRowHeight="11.25" customHeight="1"/>
  <cols>
    <col min="1" max="1" width="26.5" style="92" bestFit="1" customWidth="1"/>
    <col min="2" max="2" width="1.83203125" style="92" customWidth="1"/>
    <col min="3" max="3" width="9" style="92" bestFit="1" customWidth="1"/>
    <col min="4" max="4" width="1.83203125" style="92" customWidth="1"/>
    <col min="5" max="5" width="9.16015625" style="92" bestFit="1" customWidth="1"/>
    <col min="6" max="6" width="1.83203125" style="92" customWidth="1"/>
    <col min="7" max="7" width="8.16015625" style="92" bestFit="1" customWidth="1"/>
    <col min="8" max="8" width="1.83203125" style="92" customWidth="1"/>
    <col min="9" max="9" width="6.33203125" style="92" bestFit="1" customWidth="1"/>
    <col min="10" max="10" width="1.83203125" style="92" customWidth="1"/>
    <col min="11" max="11" width="8.16015625" style="92" bestFit="1" customWidth="1"/>
    <col min="12" max="16384" width="9.33203125" style="92" customWidth="1"/>
  </cols>
  <sheetData>
    <row r="1" spans="1:11" ht="11.25" customHeight="1">
      <c r="A1" s="190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1.25" customHeight="1">
      <c r="A2" s="190" t="s">
        <v>137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1.25" customHeight="1">
      <c r="A4" s="190" t="s">
        <v>69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>
      <c r="A6" s="62"/>
      <c r="B6" s="12"/>
      <c r="C6" s="65" t="s">
        <v>62</v>
      </c>
      <c r="D6" s="20"/>
      <c r="E6" s="65" t="s">
        <v>63</v>
      </c>
      <c r="F6" s="20"/>
      <c r="G6" s="65" t="s">
        <v>64</v>
      </c>
      <c r="H6" s="20"/>
      <c r="I6" s="65"/>
      <c r="J6" s="20"/>
      <c r="K6" s="65"/>
    </row>
    <row r="7" spans="1:11" ht="11.25" customHeight="1">
      <c r="A7" s="67"/>
      <c r="B7" s="14"/>
      <c r="C7" s="68" t="s">
        <v>65</v>
      </c>
      <c r="D7" s="32"/>
      <c r="E7" s="68" t="s">
        <v>65</v>
      </c>
      <c r="F7" s="32"/>
      <c r="G7" s="68" t="s">
        <v>66</v>
      </c>
      <c r="H7" s="32"/>
      <c r="I7" s="68" t="s">
        <v>41</v>
      </c>
      <c r="J7" s="32"/>
      <c r="K7" s="68" t="s">
        <v>70</v>
      </c>
    </row>
    <row r="8" spans="1:11" ht="11.25" customHeight="1">
      <c r="A8" s="9" t="s">
        <v>71</v>
      </c>
      <c r="B8" s="12"/>
      <c r="C8" s="119"/>
      <c r="D8" s="20"/>
      <c r="E8" s="119"/>
      <c r="F8" s="20"/>
      <c r="G8" s="119"/>
      <c r="H8" s="20"/>
      <c r="I8" s="119"/>
      <c r="J8" s="20"/>
      <c r="K8" s="119"/>
    </row>
    <row r="9" spans="1:11" ht="11.25" customHeight="1">
      <c r="A9" s="77" t="s">
        <v>72</v>
      </c>
      <c r="B9" s="5"/>
      <c r="C9" s="27"/>
      <c r="D9" s="31"/>
      <c r="E9" s="120"/>
      <c r="F9" s="31"/>
      <c r="G9" s="120"/>
      <c r="H9" s="31"/>
      <c r="I9" s="120"/>
      <c r="J9" s="31"/>
      <c r="K9" s="120"/>
    </row>
    <row r="10" spans="1:11" ht="11.25" customHeight="1">
      <c r="A10" s="121" t="s">
        <v>73</v>
      </c>
      <c r="B10" s="14"/>
      <c r="C10" s="122">
        <v>39.95</v>
      </c>
      <c r="D10" s="53"/>
      <c r="E10" s="122">
        <v>26.17</v>
      </c>
      <c r="F10" s="53"/>
      <c r="G10" s="122">
        <v>24.12</v>
      </c>
      <c r="H10" s="53"/>
      <c r="I10" s="122">
        <v>11.46</v>
      </c>
      <c r="J10" s="53"/>
      <c r="K10" s="122">
        <v>25.37</v>
      </c>
    </row>
    <row r="11" spans="1:11" ht="11.25" customHeight="1">
      <c r="A11" s="121" t="s">
        <v>74</v>
      </c>
      <c r="B11" s="9"/>
      <c r="C11" s="27">
        <v>10.4</v>
      </c>
      <c r="D11" s="54"/>
      <c r="E11" s="60">
        <v>17.09</v>
      </c>
      <c r="F11" s="54"/>
      <c r="G11" s="60">
        <v>5.05</v>
      </c>
      <c r="H11" s="54"/>
      <c r="I11" s="60">
        <v>8.73</v>
      </c>
      <c r="J11" s="54"/>
      <c r="K11" s="60">
        <v>5.68</v>
      </c>
    </row>
    <row r="12" spans="1:11" ht="11.25" customHeight="1">
      <c r="A12" s="77" t="s">
        <v>75</v>
      </c>
      <c r="B12" s="12"/>
      <c r="C12" s="123"/>
      <c r="D12" s="55"/>
      <c r="E12" s="123"/>
      <c r="F12" s="55"/>
      <c r="G12" s="123"/>
      <c r="H12" s="55"/>
      <c r="I12" s="123"/>
      <c r="J12" s="55"/>
      <c r="K12" s="123"/>
    </row>
    <row r="13" spans="1:11" ht="11.25" customHeight="1">
      <c r="A13" s="121" t="s">
        <v>73</v>
      </c>
      <c r="B13" s="14"/>
      <c r="C13" s="122">
        <v>45.35</v>
      </c>
      <c r="D13" s="53"/>
      <c r="E13" s="56" t="s">
        <v>166</v>
      </c>
      <c r="F13" s="53"/>
      <c r="G13" s="122">
        <v>10.77</v>
      </c>
      <c r="H13" s="53"/>
      <c r="I13" s="122">
        <v>16.01</v>
      </c>
      <c r="J13" s="53"/>
      <c r="K13" s="122">
        <v>19.65</v>
      </c>
    </row>
    <row r="14" spans="1:11" ht="11.25" customHeight="1">
      <c r="A14" s="121" t="s">
        <v>74</v>
      </c>
      <c r="B14" s="9"/>
      <c r="C14" s="60">
        <v>6.96</v>
      </c>
      <c r="D14" s="54"/>
      <c r="E14" s="56" t="s">
        <v>166</v>
      </c>
      <c r="F14" s="54"/>
      <c r="G14" s="60">
        <v>4.81</v>
      </c>
      <c r="H14" s="54"/>
      <c r="I14" s="60">
        <v>10.38</v>
      </c>
      <c r="J14" s="54"/>
      <c r="K14" s="60">
        <v>5.89</v>
      </c>
    </row>
    <row r="15" spans="1:11" ht="11.25" customHeight="1">
      <c r="A15" s="77" t="s">
        <v>76</v>
      </c>
      <c r="B15" s="12"/>
      <c r="C15" s="123"/>
      <c r="D15" s="55"/>
      <c r="E15" s="123"/>
      <c r="F15" s="55"/>
      <c r="G15" s="123"/>
      <c r="H15" s="55"/>
      <c r="I15" s="123"/>
      <c r="J15" s="55"/>
      <c r="K15" s="123"/>
    </row>
    <row r="16" spans="1:11" ht="11.25" customHeight="1">
      <c r="A16" s="121" t="s">
        <v>73</v>
      </c>
      <c r="B16" s="14"/>
      <c r="C16" s="122">
        <v>41.99</v>
      </c>
      <c r="D16" s="53"/>
      <c r="E16" s="122">
        <v>26.17</v>
      </c>
      <c r="F16" s="53"/>
      <c r="G16" s="122">
        <v>22.19</v>
      </c>
      <c r="H16" s="53"/>
      <c r="I16" s="122">
        <v>11.51</v>
      </c>
      <c r="J16" s="53"/>
      <c r="K16" s="122">
        <v>24.44</v>
      </c>
    </row>
    <row r="17" spans="1:11" ht="11.25" customHeight="1">
      <c r="A17" s="121" t="s">
        <v>74</v>
      </c>
      <c r="B17" s="9"/>
      <c r="C17" s="60">
        <v>8.66</v>
      </c>
      <c r="D17" s="54"/>
      <c r="E17" s="60">
        <v>17.09</v>
      </c>
      <c r="F17" s="54"/>
      <c r="G17" s="60">
        <v>5.03</v>
      </c>
      <c r="H17" s="54"/>
      <c r="I17" s="60">
        <v>8.75</v>
      </c>
      <c r="J17" s="54"/>
      <c r="K17" s="60">
        <v>5.7</v>
      </c>
    </row>
    <row r="18" spans="1:11" ht="12.75" customHeight="1">
      <c r="A18" s="9" t="s">
        <v>114</v>
      </c>
      <c r="B18" s="9"/>
      <c r="C18" s="60" t="s">
        <v>101</v>
      </c>
      <c r="D18" s="54"/>
      <c r="E18" s="60" t="s">
        <v>101</v>
      </c>
      <c r="F18" s="54"/>
      <c r="G18" s="60" t="s">
        <v>101</v>
      </c>
      <c r="H18" s="54"/>
      <c r="I18" s="60" t="s">
        <v>101</v>
      </c>
      <c r="J18" s="54"/>
      <c r="K18" s="60">
        <f>237041000/910680</f>
        <v>260.29011288268106</v>
      </c>
    </row>
    <row r="19" spans="1:11" ht="11.25" customHeight="1">
      <c r="A19" s="210" t="s">
        <v>219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</row>
    <row r="20" spans="1:11" ht="11.25" customHeight="1">
      <c r="A20" s="188" t="s">
        <v>150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11.25" customHeight="1">
      <c r="A21" s="188" t="s">
        <v>151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</sheetData>
  <sheetProtection/>
  <mergeCells count="6">
    <mergeCell ref="A2:K2"/>
    <mergeCell ref="A1:K1"/>
    <mergeCell ref="A19:K19"/>
    <mergeCell ref="A20:K20"/>
    <mergeCell ref="A21:K21"/>
    <mergeCell ref="A4:K4"/>
  </mergeCells>
  <printOptions/>
  <pageMargins left="0.5" right="0.5" top="0.5" bottom="0.5" header="0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5" style="125" customWidth="1"/>
    <col min="2" max="2" width="1.83203125" style="125" customWidth="1"/>
    <col min="3" max="3" width="11.33203125" style="125" bestFit="1" customWidth="1"/>
    <col min="4" max="4" width="1.83203125" style="125" customWidth="1"/>
    <col min="5" max="5" width="10" style="125" bestFit="1" customWidth="1"/>
    <col min="6" max="6" width="1.83203125" style="125" customWidth="1"/>
    <col min="7" max="7" width="11.33203125" style="125" bestFit="1" customWidth="1"/>
    <col min="8" max="8" width="1.83203125" style="125" customWidth="1"/>
    <col min="9" max="9" width="10" style="125" bestFit="1" customWidth="1"/>
    <col min="10" max="16384" width="9.33203125" style="125" customWidth="1"/>
  </cols>
  <sheetData>
    <row r="1" spans="1:18" ht="11.25" customHeight="1">
      <c r="A1" s="213" t="s">
        <v>77</v>
      </c>
      <c r="B1" s="213"/>
      <c r="C1" s="213"/>
      <c r="D1" s="213"/>
      <c r="E1" s="213"/>
      <c r="F1" s="213"/>
      <c r="G1" s="213"/>
      <c r="H1" s="213"/>
      <c r="I1" s="213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1.25" customHeight="1">
      <c r="A2" s="213" t="s">
        <v>118</v>
      </c>
      <c r="B2" s="213"/>
      <c r="C2" s="213"/>
      <c r="D2" s="213"/>
      <c r="E2" s="213"/>
      <c r="F2" s="213"/>
      <c r="G2" s="213"/>
      <c r="H2" s="213"/>
      <c r="I2" s="213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1.25" customHeight="1">
      <c r="A4" s="127"/>
      <c r="B4" s="128"/>
      <c r="C4" s="212">
        <v>2011</v>
      </c>
      <c r="D4" s="212"/>
      <c r="E4" s="212"/>
      <c r="F4" s="41"/>
      <c r="G4" s="212">
        <v>2012</v>
      </c>
      <c r="H4" s="212"/>
      <c r="I4" s="212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1.25" customHeight="1">
      <c r="A5" s="129"/>
      <c r="B5" s="130"/>
      <c r="C5" s="127" t="s">
        <v>21</v>
      </c>
      <c r="D5" s="41"/>
      <c r="E5" s="127" t="s">
        <v>108</v>
      </c>
      <c r="F5" s="42"/>
      <c r="G5" s="127" t="s">
        <v>21</v>
      </c>
      <c r="H5" s="41"/>
      <c r="I5" s="127" t="s">
        <v>108</v>
      </c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1.25" customHeight="1">
      <c r="A6" s="131" t="s">
        <v>78</v>
      </c>
      <c r="B6" s="132"/>
      <c r="C6" s="131" t="s">
        <v>36</v>
      </c>
      <c r="D6" s="43"/>
      <c r="E6" s="131" t="s">
        <v>24</v>
      </c>
      <c r="F6" s="43"/>
      <c r="G6" s="131" t="s">
        <v>36</v>
      </c>
      <c r="H6" s="43"/>
      <c r="I6" s="131" t="s">
        <v>24</v>
      </c>
      <c r="J6" s="124"/>
      <c r="K6" s="124"/>
      <c r="L6" s="124"/>
      <c r="M6" s="124"/>
      <c r="N6" s="124"/>
      <c r="O6" s="124"/>
      <c r="P6" s="124"/>
      <c r="Q6" s="124"/>
      <c r="R6" s="124"/>
    </row>
    <row r="7" spans="1:18" ht="11.25" customHeight="1">
      <c r="A7" s="132" t="s">
        <v>105</v>
      </c>
      <c r="B7" s="130"/>
      <c r="C7" s="133">
        <v>120</v>
      </c>
      <c r="D7" s="42"/>
      <c r="E7" s="134">
        <v>10</v>
      </c>
      <c r="F7" s="42"/>
      <c r="G7" s="61" t="s">
        <v>99</v>
      </c>
      <c r="H7" s="42"/>
      <c r="I7" s="61" t="s">
        <v>99</v>
      </c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1.25" customHeight="1">
      <c r="A8" s="132" t="s">
        <v>79</v>
      </c>
      <c r="B8" s="130"/>
      <c r="C8" s="133">
        <v>954000</v>
      </c>
      <c r="D8" s="42"/>
      <c r="E8" s="133">
        <v>219000</v>
      </c>
      <c r="F8" s="42"/>
      <c r="G8" s="133">
        <v>884000</v>
      </c>
      <c r="H8" s="42"/>
      <c r="I8" s="134">
        <v>229000</v>
      </c>
      <c r="J8" s="124"/>
      <c r="K8" s="124"/>
      <c r="L8" s="124"/>
      <c r="M8" s="124"/>
      <c r="N8" s="124"/>
      <c r="O8" s="124"/>
      <c r="P8" s="124"/>
      <c r="Q8" s="124"/>
      <c r="R8" s="124"/>
    </row>
    <row r="9" spans="1:18" ht="11.25" customHeight="1">
      <c r="A9" s="44" t="s">
        <v>100</v>
      </c>
      <c r="B9" s="130"/>
      <c r="C9" s="133">
        <v>5340</v>
      </c>
      <c r="D9" s="42"/>
      <c r="E9" s="133">
        <v>1370</v>
      </c>
      <c r="F9" s="42"/>
      <c r="G9" s="133">
        <v>3880</v>
      </c>
      <c r="H9" s="42"/>
      <c r="I9" s="133">
        <v>1170</v>
      </c>
      <c r="J9" s="124"/>
      <c r="K9" s="124"/>
      <c r="L9" s="124"/>
      <c r="M9" s="124"/>
      <c r="N9" s="124"/>
      <c r="O9" s="124"/>
      <c r="P9" s="124"/>
      <c r="Q9" s="124"/>
      <c r="R9" s="124"/>
    </row>
    <row r="10" spans="1:18" ht="11.25" customHeight="1">
      <c r="A10" s="44" t="s">
        <v>80</v>
      </c>
      <c r="B10" s="130"/>
      <c r="C10" s="133">
        <v>265</v>
      </c>
      <c r="D10" s="42"/>
      <c r="E10" s="133">
        <v>113</v>
      </c>
      <c r="F10" s="42"/>
      <c r="G10" s="133">
        <v>739</v>
      </c>
      <c r="H10" s="42"/>
      <c r="I10" s="133">
        <v>346</v>
      </c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18" ht="11.25" customHeight="1">
      <c r="A11" s="44" t="s">
        <v>81</v>
      </c>
      <c r="B11" s="130"/>
      <c r="C11" s="133">
        <v>571</v>
      </c>
      <c r="D11" s="42"/>
      <c r="E11" s="133">
        <v>133</v>
      </c>
      <c r="F11" s="42"/>
      <c r="G11" s="133">
        <v>679</v>
      </c>
      <c r="H11" s="42"/>
      <c r="I11" s="133">
        <v>165</v>
      </c>
      <c r="J11" s="124"/>
      <c r="K11" s="124"/>
      <c r="L11" s="124"/>
      <c r="M11" s="124"/>
      <c r="N11" s="124"/>
      <c r="O11" s="124"/>
      <c r="P11" s="124"/>
      <c r="Q11" s="124"/>
      <c r="R11" s="124"/>
    </row>
    <row r="12" spans="1:18" ht="11.25" customHeight="1">
      <c r="A12" s="44" t="s">
        <v>122</v>
      </c>
      <c r="B12" s="130"/>
      <c r="C12" s="133">
        <v>170</v>
      </c>
      <c r="D12" s="42"/>
      <c r="E12" s="133">
        <v>93</v>
      </c>
      <c r="F12" s="42"/>
      <c r="G12" s="133">
        <v>122</v>
      </c>
      <c r="H12" s="42"/>
      <c r="I12" s="133">
        <v>78</v>
      </c>
      <c r="J12" s="124"/>
      <c r="K12" s="124"/>
      <c r="L12" s="124"/>
      <c r="M12" s="124"/>
      <c r="N12" s="124"/>
      <c r="O12" s="124"/>
      <c r="P12" s="124"/>
      <c r="Q12" s="124"/>
      <c r="R12" s="124"/>
    </row>
    <row r="13" spans="1:18" ht="11.25" customHeight="1">
      <c r="A13" s="44" t="s">
        <v>82</v>
      </c>
      <c r="B13" s="130"/>
      <c r="C13" s="133">
        <v>1330</v>
      </c>
      <c r="D13" s="42"/>
      <c r="E13" s="133">
        <v>440</v>
      </c>
      <c r="F13" s="42"/>
      <c r="G13" s="133">
        <v>780</v>
      </c>
      <c r="H13" s="42"/>
      <c r="I13" s="133">
        <v>249</v>
      </c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1.25" customHeight="1">
      <c r="A14" s="44" t="s">
        <v>83</v>
      </c>
      <c r="B14" s="130"/>
      <c r="C14" s="133">
        <v>16700</v>
      </c>
      <c r="D14" s="42"/>
      <c r="E14" s="133">
        <v>4970</v>
      </c>
      <c r="F14" s="42"/>
      <c r="G14" s="133">
        <v>16000</v>
      </c>
      <c r="H14" s="42"/>
      <c r="I14" s="133">
        <v>4910</v>
      </c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1.25" customHeight="1">
      <c r="A15" s="44" t="s">
        <v>102</v>
      </c>
      <c r="B15" s="130"/>
      <c r="C15" s="133">
        <v>303</v>
      </c>
      <c r="D15" s="42"/>
      <c r="E15" s="133">
        <v>70</v>
      </c>
      <c r="F15" s="42"/>
      <c r="G15" s="133">
        <v>767</v>
      </c>
      <c r="H15" s="42"/>
      <c r="I15" s="133">
        <v>157</v>
      </c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ht="11.25" customHeight="1">
      <c r="A16" s="44" t="s">
        <v>84</v>
      </c>
      <c r="B16" s="130"/>
      <c r="C16" s="133">
        <v>1160</v>
      </c>
      <c r="D16" s="42"/>
      <c r="E16" s="133">
        <v>522</v>
      </c>
      <c r="F16" s="42"/>
      <c r="G16" s="133">
        <v>2110</v>
      </c>
      <c r="H16" s="42"/>
      <c r="I16" s="133">
        <v>469</v>
      </c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ht="11.25" customHeight="1">
      <c r="A17" s="44" t="s">
        <v>103</v>
      </c>
      <c r="B17" s="130"/>
      <c r="C17" s="133">
        <v>1120</v>
      </c>
      <c r="D17" s="42"/>
      <c r="E17" s="133">
        <v>65</v>
      </c>
      <c r="F17" s="42"/>
      <c r="G17" s="133">
        <v>387</v>
      </c>
      <c r="H17" s="42"/>
      <c r="I17" s="133">
        <v>128</v>
      </c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18" ht="11.25" customHeight="1">
      <c r="A18" s="44" t="s">
        <v>104</v>
      </c>
      <c r="B18" s="130"/>
      <c r="C18" s="133">
        <v>1040</v>
      </c>
      <c r="D18" s="42"/>
      <c r="E18" s="133">
        <v>390</v>
      </c>
      <c r="F18" s="42"/>
      <c r="G18" s="133">
        <v>1400</v>
      </c>
      <c r="H18" s="42"/>
      <c r="I18" s="133">
        <v>549</v>
      </c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8" ht="11.25" customHeight="1">
      <c r="A19" s="44" t="s">
        <v>60</v>
      </c>
      <c r="B19" s="130"/>
      <c r="C19" s="135">
        <v>198</v>
      </c>
      <c r="D19" s="43" t="s">
        <v>138</v>
      </c>
      <c r="E19" s="135">
        <v>170</v>
      </c>
      <c r="F19" s="43" t="s">
        <v>138</v>
      </c>
      <c r="G19" s="135">
        <v>198</v>
      </c>
      <c r="H19" s="43"/>
      <c r="I19" s="135">
        <v>169</v>
      </c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ht="11.25" customHeight="1">
      <c r="A20" s="46" t="s">
        <v>121</v>
      </c>
      <c r="B20" s="132"/>
      <c r="C20" s="136">
        <v>982000</v>
      </c>
      <c r="D20" s="45"/>
      <c r="E20" s="136">
        <v>228000</v>
      </c>
      <c r="F20" s="45"/>
      <c r="G20" s="136">
        <v>911000</v>
      </c>
      <c r="H20" s="45"/>
      <c r="I20" s="136">
        <v>237000</v>
      </c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1.25" customHeight="1">
      <c r="A21" s="201" t="s">
        <v>139</v>
      </c>
      <c r="B21" s="201"/>
      <c r="C21" s="201"/>
      <c r="D21" s="201"/>
      <c r="E21" s="201"/>
      <c r="F21" s="201"/>
      <c r="G21" s="201"/>
      <c r="H21" s="201"/>
      <c r="I21" s="201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1.25" customHeight="1">
      <c r="A22" s="214" t="s">
        <v>152</v>
      </c>
      <c r="B22" s="189"/>
      <c r="C22" s="189"/>
      <c r="D22" s="189"/>
      <c r="E22" s="189"/>
      <c r="F22" s="189"/>
      <c r="G22" s="189"/>
      <c r="H22" s="189"/>
      <c r="I22" s="189"/>
      <c r="J22" s="98"/>
      <c r="K22" s="98"/>
      <c r="L22" s="98"/>
      <c r="M22" s="98"/>
      <c r="N22" s="98"/>
      <c r="O22" s="98"/>
      <c r="P22" s="98"/>
      <c r="Q22" s="98"/>
      <c r="R22" s="98"/>
    </row>
    <row r="23" spans="1:18" ht="11.25" customHeight="1">
      <c r="A23" s="211" t="s">
        <v>85</v>
      </c>
      <c r="B23" s="189"/>
      <c r="C23" s="189"/>
      <c r="D23" s="189"/>
      <c r="E23" s="189"/>
      <c r="F23" s="189"/>
      <c r="G23" s="189"/>
      <c r="H23" s="189"/>
      <c r="I23" s="189"/>
      <c r="J23" s="98"/>
      <c r="K23" s="98"/>
      <c r="L23" s="98"/>
      <c r="M23" s="98"/>
      <c r="N23" s="98"/>
      <c r="O23" s="98"/>
      <c r="P23" s="98"/>
      <c r="Q23" s="98"/>
      <c r="R23" s="98"/>
    </row>
    <row r="24" spans="1:18" ht="11.25" customHeight="1">
      <c r="A24" s="214" t="s">
        <v>153</v>
      </c>
      <c r="B24" s="189"/>
      <c r="C24" s="189"/>
      <c r="D24" s="189"/>
      <c r="E24" s="189"/>
      <c r="F24" s="189"/>
      <c r="G24" s="189"/>
      <c r="H24" s="189"/>
      <c r="I24" s="189"/>
      <c r="J24" s="98"/>
      <c r="K24" s="98"/>
      <c r="L24" s="98"/>
      <c r="M24" s="98"/>
      <c r="N24" s="98"/>
      <c r="O24" s="98"/>
      <c r="P24" s="98"/>
      <c r="Q24" s="98"/>
      <c r="R24" s="98"/>
    </row>
    <row r="25" spans="1:18" ht="11.25" customHeight="1">
      <c r="A25" s="211"/>
      <c r="B25" s="189"/>
      <c r="C25" s="189"/>
      <c r="D25" s="189"/>
      <c r="E25" s="189"/>
      <c r="F25" s="189"/>
      <c r="G25" s="189"/>
      <c r="H25" s="189"/>
      <c r="I25" s="189"/>
      <c r="J25" s="98"/>
      <c r="K25" s="98"/>
      <c r="L25" s="98"/>
      <c r="M25" s="98"/>
      <c r="N25" s="98"/>
      <c r="O25" s="98"/>
      <c r="P25" s="98"/>
      <c r="Q25" s="98"/>
      <c r="R25" s="98"/>
    </row>
    <row r="26" spans="1:18" ht="11.25" customHeight="1">
      <c r="A26" s="211" t="s">
        <v>98</v>
      </c>
      <c r="B26" s="189"/>
      <c r="C26" s="189"/>
      <c r="D26" s="189"/>
      <c r="E26" s="189"/>
      <c r="F26" s="189"/>
      <c r="G26" s="189"/>
      <c r="H26" s="189"/>
      <c r="I26" s="189"/>
      <c r="J26" s="98"/>
      <c r="K26" s="98"/>
      <c r="L26" s="98"/>
      <c r="M26" s="98"/>
      <c r="N26" s="98"/>
      <c r="O26" s="98"/>
      <c r="P26" s="98"/>
      <c r="Q26" s="98"/>
      <c r="R26" s="98"/>
    </row>
  </sheetData>
  <sheetProtection/>
  <mergeCells count="10">
    <mergeCell ref="A21:I21"/>
    <mergeCell ref="A26:I26"/>
    <mergeCell ref="G4:I4"/>
    <mergeCell ref="C4:E4"/>
    <mergeCell ref="A2:I2"/>
    <mergeCell ref="A1:I1"/>
    <mergeCell ref="A22:I22"/>
    <mergeCell ref="A23:I23"/>
    <mergeCell ref="A25:I25"/>
    <mergeCell ref="A24:I24"/>
  </mergeCells>
  <printOptions/>
  <pageMargins left="0.5" right="0.5" top="0.5" bottom="0.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>USGS National Minerals Information Center</dc:creator>
  <cp:keywords>Peat</cp:keywords>
  <dc:description/>
  <cp:lastModifiedBy>Corbett, Jeffrey L.</cp:lastModifiedBy>
  <cp:lastPrinted>2013-08-12T11:39:57Z</cp:lastPrinted>
  <dcterms:created xsi:type="dcterms:W3CDTF">2003-09-23T11:56:12Z</dcterms:created>
  <dcterms:modified xsi:type="dcterms:W3CDTF">2017-08-31T13:53:59Z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