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65" tabRatio="814"/>
  </bookViews>
  <sheets>
    <sheet name="Text" sheetId="16" r:id="rId1"/>
    <sheet name="T1" sheetId="1" r:id="rId2"/>
    <sheet name="T2" sheetId="4" r:id="rId3"/>
    <sheet name="T3" sheetId="2" r:id="rId4"/>
    <sheet name="T4" sheetId="8" r:id="rId5"/>
    <sheet name="T5" sheetId="11" r:id="rId6"/>
    <sheet name="T6" sheetId="14" r:id="rId7"/>
    <sheet name="T7" sheetId="15" r:id="rId8"/>
  </sheets>
  <calcPr calcId="145621"/>
</workbook>
</file>

<file path=xl/calcChain.xml><?xml version="1.0" encoding="utf-8"?>
<calcChain xmlns="http://schemas.openxmlformats.org/spreadsheetml/2006/main">
  <c r="K42" i="11" l="1"/>
  <c r="O42" i="11" l="1"/>
  <c r="M42" i="11"/>
  <c r="S42" i="11"/>
  <c r="W16" i="11"/>
  <c r="C42" i="11"/>
  <c r="G42" i="11"/>
  <c r="E42" i="11"/>
  <c r="Q42" i="11"/>
  <c r="W38" i="11"/>
  <c r="W37" i="11"/>
  <c r="W33" i="11"/>
  <c r="W18" i="11"/>
  <c r="W32" i="11"/>
  <c r="W22" i="11"/>
  <c r="W31" i="11"/>
  <c r="W41" i="11" l="1"/>
</calcChain>
</file>

<file path=xl/sharedStrings.xml><?xml version="1.0" encoding="utf-8"?>
<sst xmlns="http://schemas.openxmlformats.org/spreadsheetml/2006/main" count="712" uniqueCount="251">
  <si>
    <t>TABLE 1</t>
  </si>
  <si>
    <t>(Thousand metric tons and thousand dollars except average annual value)</t>
  </si>
  <si>
    <t>United States:</t>
  </si>
  <si>
    <t/>
  </si>
  <si>
    <t>Value, average annual:</t>
  </si>
  <si>
    <t>Per short ton</t>
  </si>
  <si>
    <t>Per metric ton</t>
  </si>
  <si>
    <t>Value</t>
  </si>
  <si>
    <t>Consumption:</t>
  </si>
  <si>
    <t>Apparent</t>
  </si>
  <si>
    <t>Reported</t>
  </si>
  <si>
    <t>TABLE 2</t>
  </si>
  <si>
    <t>Plant</t>
  </si>
  <si>
    <t>nameplate</t>
  </si>
  <si>
    <t>Source of</t>
  </si>
  <si>
    <t>Company</t>
  </si>
  <si>
    <t>capacity</t>
  </si>
  <si>
    <t>Plant location</t>
  </si>
  <si>
    <t>sodium carbonate</t>
  </si>
  <si>
    <t>Green River, WY</t>
  </si>
  <si>
    <t>Underground trona.</t>
  </si>
  <si>
    <t>Granger, WY</t>
  </si>
  <si>
    <t>Trona, CA</t>
  </si>
  <si>
    <t>Dry lake brine.</t>
  </si>
  <si>
    <t>Total</t>
  </si>
  <si>
    <t>TABLE 3</t>
  </si>
  <si>
    <t>(Metric tons)</t>
  </si>
  <si>
    <t>code</t>
  </si>
  <si>
    <t>End use</t>
  </si>
  <si>
    <t>quarter</t>
  </si>
  <si>
    <t>Container</t>
  </si>
  <si>
    <t>Flat</t>
  </si>
  <si>
    <t>Fiber</t>
  </si>
  <si>
    <t>Other</t>
  </si>
  <si>
    <t>Chemicals</t>
  </si>
  <si>
    <t>Soaps and detergents</t>
  </si>
  <si>
    <t>Pulp and paper</t>
  </si>
  <si>
    <t>Flue gas desulfurization</t>
  </si>
  <si>
    <t>Distributors</t>
  </si>
  <si>
    <t>Canada</t>
  </si>
  <si>
    <t>Total sales from plants</t>
  </si>
  <si>
    <t>Total production</t>
  </si>
  <si>
    <t>North</t>
  </si>
  <si>
    <t>Central</t>
  </si>
  <si>
    <t>South</t>
  </si>
  <si>
    <t>Middle</t>
  </si>
  <si>
    <t>Percentage</t>
  </si>
  <si>
    <t>Customs districts</t>
  </si>
  <si>
    <t>America</t>
  </si>
  <si>
    <t>Caribbean</t>
  </si>
  <si>
    <t>Europe</t>
  </si>
  <si>
    <t>East</t>
  </si>
  <si>
    <t>Africa</t>
  </si>
  <si>
    <t>Asia</t>
  </si>
  <si>
    <t>Oceania</t>
  </si>
  <si>
    <t>of total</t>
  </si>
  <si>
    <t>Atlantic:</t>
  </si>
  <si>
    <t>--</t>
  </si>
  <si>
    <t>Miami, FL</t>
  </si>
  <si>
    <t>New York, NY</t>
  </si>
  <si>
    <t>Gulf:</t>
  </si>
  <si>
    <t>Houston-Galveston, TX</t>
  </si>
  <si>
    <t>Port Arthur, TX</t>
  </si>
  <si>
    <t>Pacific:</t>
  </si>
  <si>
    <t>Los Angeles, CA</t>
  </si>
  <si>
    <t>San Diego, CA</t>
  </si>
  <si>
    <t>Seattle, WA</t>
  </si>
  <si>
    <t>Detroit, MI</t>
  </si>
  <si>
    <t>Great Falls, MT</t>
  </si>
  <si>
    <t>Pembina, ND</t>
  </si>
  <si>
    <t>Northeast:</t>
  </si>
  <si>
    <t>Buffalo, NY</t>
  </si>
  <si>
    <t>Ogdensburg, NY</t>
  </si>
  <si>
    <t>Unknown</t>
  </si>
  <si>
    <t>Percentage of total</t>
  </si>
  <si>
    <t>XX</t>
  </si>
  <si>
    <t>TABLE 6</t>
  </si>
  <si>
    <t>Quantity</t>
  </si>
  <si>
    <t>(thousand</t>
  </si>
  <si>
    <t>Unit</t>
  </si>
  <si>
    <t>Country</t>
  </si>
  <si>
    <t>metric tons)</t>
  </si>
  <si>
    <t>(thousands)</t>
  </si>
  <si>
    <t>value</t>
  </si>
  <si>
    <t>Argentina</t>
  </si>
  <si>
    <t>Australia</t>
  </si>
  <si>
    <t>Belgium</t>
  </si>
  <si>
    <t>Brazil</t>
  </si>
  <si>
    <t>Chile</t>
  </si>
  <si>
    <t>Colombia</t>
  </si>
  <si>
    <t>Costa Rica</t>
  </si>
  <si>
    <t>Ecuador</t>
  </si>
  <si>
    <t>France</t>
  </si>
  <si>
    <t>Guatemala</t>
  </si>
  <si>
    <t>Indonesia</t>
  </si>
  <si>
    <t>Japan</t>
  </si>
  <si>
    <t>Korea, Republic of</t>
  </si>
  <si>
    <t>Malaysia</t>
  </si>
  <si>
    <t>Mexico</t>
  </si>
  <si>
    <t>Netherlands</t>
  </si>
  <si>
    <t>New Zealand</t>
  </si>
  <si>
    <t>Peru</t>
  </si>
  <si>
    <t>Philippines</t>
  </si>
  <si>
    <t>Saudi Arabia</t>
  </si>
  <si>
    <t>South Africa</t>
  </si>
  <si>
    <t>Spain</t>
  </si>
  <si>
    <t>Taiwan</t>
  </si>
  <si>
    <t>Thailand</t>
  </si>
  <si>
    <t>United Arab Emirates</t>
  </si>
  <si>
    <t>Venezuela</t>
  </si>
  <si>
    <t>Vietnam</t>
  </si>
  <si>
    <t>(Thousand metric tons)</t>
  </si>
  <si>
    <t>Wyoming</t>
  </si>
  <si>
    <t>Soda ash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</si>
  <si>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</si>
  <si>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</si>
  <si>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</si>
  <si>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</si>
  <si>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</si>
  <si>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</si>
  <si>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</si>
  <si>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</si>
  <si>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</si>
  <si>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</si>
  <si>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</si>
  <si>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</si>
  <si>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Do.</t>
  </si>
  <si>
    <t>do.</t>
  </si>
  <si>
    <t>(Million short tons unless otherwise noted)</t>
  </si>
  <si>
    <t>Norfolk, VA</t>
  </si>
  <si>
    <t>not add to totals shown.</t>
  </si>
  <si>
    <t>Green River</t>
  </si>
  <si>
    <t>Cleveland, OH</t>
  </si>
  <si>
    <t>El Paso, TX</t>
  </si>
  <si>
    <t>Laredo, TX</t>
  </si>
  <si>
    <t>Southwest:</t>
  </si>
  <si>
    <t>million metric tons</t>
  </si>
  <si>
    <t>Production:</t>
  </si>
  <si>
    <t>Wyoming trona</t>
  </si>
  <si>
    <t>Exports:</t>
  </si>
  <si>
    <t>Imports for consumption:</t>
  </si>
  <si>
    <t>Columbia-Snake River, ID-OR-WA</t>
  </si>
  <si>
    <t xml:space="preserve"> </t>
  </si>
  <si>
    <t>El Salvador</t>
  </si>
  <si>
    <t>TABLE 5</t>
  </si>
  <si>
    <t>Soda ash:</t>
  </si>
  <si>
    <r>
      <t>SALIENT SODA ASH STATISTICS</t>
    </r>
    <r>
      <rPr>
        <vertAlign val="superscript"/>
        <sz val="8"/>
        <rFont val="Times New Roman"/>
        <family val="1"/>
      </rPr>
      <t>1</t>
    </r>
  </si>
  <si>
    <r>
      <t>World, production</t>
    </r>
    <r>
      <rPr>
        <vertAlign val="superscript"/>
        <sz val="8"/>
        <rFont val="Times New Roman"/>
        <family val="1"/>
      </rPr>
      <t>e</t>
    </r>
  </si>
  <si>
    <r>
      <t>1</t>
    </r>
    <r>
      <rPr>
        <sz val="8"/>
        <rFont val="Times New Roman"/>
        <family val="1"/>
      </rPr>
      <t>Data are rounded to no more than three significant digits, except average annual value.</t>
    </r>
  </si>
  <si>
    <r>
      <t>Water treatment</t>
    </r>
    <r>
      <rPr>
        <vertAlign val="superscript"/>
        <sz val="8"/>
        <rFont val="Times New Roman"/>
        <family val="1"/>
      </rPr>
      <t>3</t>
    </r>
  </si>
  <si>
    <r>
      <t>Total domestic consumption</t>
    </r>
    <r>
      <rPr>
        <vertAlign val="superscript"/>
        <sz val="8"/>
        <rFont val="Times New Roman"/>
        <family val="1"/>
      </rPr>
      <t>4</t>
    </r>
  </si>
  <si>
    <r>
      <t>Exports</t>
    </r>
    <r>
      <rPr>
        <vertAlign val="superscript"/>
        <sz val="8"/>
        <rFont val="Times New Roman"/>
        <family val="1"/>
      </rPr>
      <t>5</t>
    </r>
  </si>
  <si>
    <r>
      <t>Total industry sales</t>
    </r>
    <r>
      <rPr>
        <vertAlign val="superscript"/>
        <sz val="8"/>
        <rFont val="Times New Roman"/>
        <family val="1"/>
      </rPr>
      <t>6</t>
    </r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</si>
  <si>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</si>
  <si>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U.S. EXPORTS OF SODA ASH, BY COUNTRY</t>
    </r>
    <r>
      <rPr>
        <vertAlign val="superscript"/>
        <sz val="8"/>
        <rFont val="Times New Roman"/>
        <family val="1"/>
      </rPr>
      <t>1</t>
    </r>
  </si>
  <si>
    <r>
      <t>Value</t>
    </r>
    <r>
      <rPr>
        <vertAlign val="superscript"/>
        <sz val="8"/>
        <rFont val="Times New Roman"/>
        <family val="1"/>
      </rPr>
      <t>2</t>
    </r>
  </si>
  <si>
    <r>
      <t>1</t>
    </r>
    <r>
      <rPr>
        <sz val="8"/>
        <rFont val="Times New Roman"/>
        <family val="1"/>
      </rPr>
      <t>Data are rounded to no more than three significant digits, except unit value; may not add to totals shown.</t>
    </r>
  </si>
  <si>
    <r>
      <t>2</t>
    </r>
    <r>
      <rPr>
        <sz val="8"/>
        <rFont val="Times New Roman"/>
        <family val="1"/>
      </rPr>
      <t>Free alongside ship value.</t>
    </r>
  </si>
  <si>
    <r>
      <t>U.S. PRODUCTION OF SODIUM COMPOUNDS, BY MONTH</t>
    </r>
    <r>
      <rPr>
        <vertAlign val="superscript"/>
        <sz val="8"/>
        <rFont val="Times New Roman"/>
        <family val="1"/>
      </rPr>
      <t>1</t>
    </r>
  </si>
  <si>
    <r>
      <t>trona</t>
    </r>
    <r>
      <rPr>
        <vertAlign val="superscript"/>
        <sz val="8"/>
        <rFont val="Times New Roman"/>
        <family val="1"/>
      </rPr>
      <t>2</t>
    </r>
  </si>
  <si>
    <r>
      <t>1</t>
    </r>
    <r>
      <rPr>
        <sz val="8"/>
        <rFont val="Times New Roman"/>
        <family val="1"/>
      </rPr>
      <t>Data are rounded to no more than three significant digits; may</t>
    </r>
  </si>
  <si>
    <r>
      <t>2</t>
    </r>
    <r>
      <rPr>
        <sz val="8"/>
        <rFont val="Times New Roman"/>
        <family val="1"/>
      </rPr>
      <t>Includes solution-mined trona.</t>
    </r>
  </si>
  <si>
    <t>Duluth, MN</t>
  </si>
  <si>
    <r>
      <t>2</t>
    </r>
    <r>
      <rPr>
        <sz val="8"/>
        <rFont val="Times New Roman"/>
        <family val="1"/>
      </rPr>
      <t>Less than ½ unit.</t>
    </r>
  </si>
  <si>
    <t>(2)</t>
  </si>
  <si>
    <t>XX Not applicable. -- Zero.</t>
  </si>
  <si>
    <r>
      <t>NAICS</t>
    </r>
    <r>
      <rPr>
        <vertAlign val="superscript"/>
        <sz val="8"/>
        <rFont val="Times New Roman"/>
        <family val="1"/>
      </rPr>
      <t>2</t>
    </r>
  </si>
  <si>
    <r>
      <t>2</t>
    </r>
    <r>
      <rPr>
        <sz val="8"/>
        <rFont val="Times New Roman"/>
        <family val="1"/>
      </rPr>
      <t>North American Industry Classification System.</t>
    </r>
  </si>
  <si>
    <t>Do., do. Ditto.</t>
  </si>
  <si>
    <t>North-central:</t>
  </si>
  <si>
    <t>Tunisia</t>
  </si>
  <si>
    <t>Granger</t>
  </si>
  <si>
    <r>
      <t>6</t>
    </r>
    <r>
      <rPr>
        <sz val="8"/>
        <rFont val="Times New Roman"/>
        <family val="1"/>
      </rPr>
      <t>Represents soda ash from domestic origin (production and inventory changes) and imports and exports. Includes soda ash sold by</t>
    </r>
  </si>
  <si>
    <t>coproducers and distributed by purchasers into appropriate end-use categories.</t>
  </si>
  <si>
    <t>Chicago, IL</t>
  </si>
  <si>
    <t>United Kingdom</t>
  </si>
  <si>
    <t>Nogales, AZ</t>
  </si>
  <si>
    <t>TABLE 4</t>
  </si>
  <si>
    <r>
      <t>3</t>
    </r>
    <r>
      <rPr>
        <sz val="8"/>
        <rFont val="Times New Roman"/>
        <family val="1"/>
      </rPr>
      <t>Includes soda ash equivalent from soda liquors and purge liquors sold to powerplants for water treatment. Sales of mine water are excluded.</t>
    </r>
  </si>
  <si>
    <t>Partner(s)</t>
  </si>
  <si>
    <t>None</t>
  </si>
  <si>
    <t>Joint venture with Owens-Illinois, Inc. (25%)</t>
  </si>
  <si>
    <t>Joint venture with Asahi Glass Co. (20%)</t>
  </si>
  <si>
    <t>Tata Chemicals (Soda Ash) Partners</t>
  </si>
  <si>
    <t>San Francisco, CA</t>
  </si>
  <si>
    <t>Philadelphia, PA</t>
  </si>
  <si>
    <t>New Orleans, LA</t>
  </si>
  <si>
    <t>1st</t>
  </si>
  <si>
    <t>2d</t>
  </si>
  <si>
    <t>3d</t>
  </si>
  <si>
    <t>4th</t>
  </si>
  <si>
    <t>Source: U.S. Census Bureau.</t>
  </si>
  <si>
    <t xml:space="preserve">Joint venture with Sumitomo Corp. (6%) </t>
  </si>
  <si>
    <r>
      <t>5</t>
    </r>
    <r>
      <rPr>
        <sz val="8"/>
        <rFont val="Times New Roman"/>
        <family val="1"/>
      </rPr>
      <t>As reported by producers; includes Canada. Data may not agree with those reported by the U.S. Census Bureau for the same periods.</t>
    </r>
  </si>
  <si>
    <r>
      <t>4</t>
    </r>
    <r>
      <rPr>
        <sz val="8"/>
        <rFont val="Times New Roman"/>
        <family val="1"/>
      </rPr>
      <t>Imports reported by the producer/importer have been distributed into appropriate end-use categories.</t>
    </r>
  </si>
  <si>
    <t>St. Albans, VT</t>
  </si>
  <si>
    <t>r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</si>
  <si>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</si>
  <si>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U.S. PRODUCERS OF SODA ASH IN 2015</t>
  </si>
  <si>
    <t>India</t>
  </si>
  <si>
    <r>
      <t>REGIONAL DISTRIBUTION OF U.S. SODA ASH EXPORTS, BY CUSTOMS DISTRICTS, IN 2015</t>
    </r>
    <r>
      <rPr>
        <vertAlign val="superscript"/>
        <sz val="8"/>
        <rFont val="Times New Roman"/>
        <family val="1"/>
      </rPr>
      <t>1</t>
    </r>
  </si>
  <si>
    <t>Charleston, SC</t>
  </si>
  <si>
    <t>Savannah, GA</t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</si>
  <si>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</si>
  <si>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Tronox Alkali Wyoming Corp.:</t>
  </si>
  <si>
    <t>Natural Resources Partners L.P. (49%)</t>
  </si>
  <si>
    <t xml:space="preserve">Ciner Resources Corp. (51%) and </t>
  </si>
  <si>
    <t>Ciner Wyoming LLC</t>
  </si>
  <si>
    <t>Searles Valley Minerals, Inc.</t>
  </si>
  <si>
    <t>Solvay Chemicals, Inc., Green River</t>
  </si>
  <si>
    <t>TABLE 7</t>
  </si>
  <si>
    <r>
      <t>SODA ASH: ESTIMATED WORLD PRODUCTION, BY COUNTRY</t>
    </r>
    <r>
      <rPr>
        <vertAlign val="superscript"/>
        <sz val="8"/>
        <rFont val="Times New Roman"/>
        <family val="1"/>
      </rPr>
      <t>1, 2</t>
    </r>
  </si>
  <si>
    <r>
      <t>Country</t>
    </r>
    <r>
      <rPr>
        <vertAlign val="superscript"/>
        <sz val="8"/>
        <rFont val="Times New Roman"/>
        <family val="1"/>
      </rPr>
      <t>3</t>
    </r>
  </si>
  <si>
    <r>
      <t>Botswana</t>
    </r>
    <r>
      <rPr>
        <vertAlign val="superscript"/>
        <sz val="8"/>
        <rFont val="Times New Roman"/>
        <family val="1"/>
      </rPr>
      <t>4</t>
    </r>
  </si>
  <si>
    <t>r, 5</t>
  </si>
  <si>
    <r>
      <t>China</t>
    </r>
    <r>
      <rPr>
        <vertAlign val="superscript"/>
        <sz val="8"/>
        <rFont val="Times New Roman"/>
        <family val="1"/>
      </rPr>
      <t>5</t>
    </r>
  </si>
  <si>
    <t>Egypt</t>
  </si>
  <si>
    <t xml:space="preserve">r </t>
  </si>
  <si>
    <r>
      <t>Ethiopia</t>
    </r>
    <r>
      <rPr>
        <vertAlign val="superscript"/>
        <sz val="8"/>
        <rFont val="Times New Roman"/>
        <family val="1"/>
      </rPr>
      <t>4, 6</t>
    </r>
  </si>
  <si>
    <t>5</t>
  </si>
  <si>
    <r>
      <t>Germany</t>
    </r>
    <r>
      <rPr>
        <vertAlign val="superscript"/>
        <sz val="8"/>
        <rFont val="Times New Roman"/>
        <family val="1"/>
      </rPr>
      <t>5</t>
    </r>
  </si>
  <si>
    <r>
      <t>Kenya</t>
    </r>
    <r>
      <rPr>
        <vertAlign val="superscript"/>
        <sz val="8"/>
        <rFont val="Times New Roman"/>
        <family val="1"/>
      </rPr>
      <t>4</t>
    </r>
  </si>
  <si>
    <t>Pakistan</t>
  </si>
  <si>
    <t>Poland</t>
  </si>
  <si>
    <t>Portugal</t>
  </si>
  <si>
    <t>Romania</t>
  </si>
  <si>
    <t>Russia</t>
  </si>
  <si>
    <t>Turkey</t>
  </si>
  <si>
    <t>Ukraine</t>
  </si>
  <si>
    <r>
      <t>United States</t>
    </r>
    <r>
      <rPr>
        <vertAlign val="superscript"/>
        <sz val="8"/>
        <rFont val="Times New Roman"/>
        <family val="1"/>
      </rPr>
      <t>4, 5</t>
    </r>
  </si>
  <si>
    <t>Uzbekistan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</si>
  <si>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-- Zero.</t>
    </r>
  </si>
  <si>
    <r>
      <t>2</t>
    </r>
    <r>
      <rPr>
        <sz val="8"/>
        <rFont val="Times New Roman"/>
        <family val="1"/>
      </rPr>
      <t>Includes data available through June 22, 2016. Synthetic unless otherwise specified.</t>
    </r>
  </si>
  <si>
    <r>
      <t>4</t>
    </r>
    <r>
      <rPr>
        <sz val="8"/>
        <rFont val="Times New Roman"/>
        <family val="1"/>
      </rPr>
      <t>Natural only.</t>
    </r>
  </si>
  <si>
    <r>
      <t>5</t>
    </r>
    <r>
      <rPr>
        <sz val="8"/>
        <rFont val="Times New Roman"/>
        <family val="1"/>
      </rPr>
      <t>Reported figure.</t>
    </r>
  </si>
  <si>
    <r>
      <t>6</t>
    </r>
    <r>
      <rPr>
        <sz val="8"/>
        <rFont val="Times New Roman"/>
        <family val="1"/>
      </rPr>
      <t>Data for calendar year ending July 7 of the year listed.</t>
    </r>
  </si>
  <si>
    <r>
      <t>1</t>
    </r>
    <r>
      <rPr>
        <sz val="8"/>
        <rFont val="Times New Roman"/>
        <family val="1"/>
      </rPr>
      <t xml:space="preserve">World totals, U.S. data, and estimated data are rounded to no more than three significant digits; </t>
    </r>
  </si>
  <si>
    <t>may not add to totals shown.</t>
  </si>
  <si>
    <r>
      <t>3</t>
    </r>
    <r>
      <rPr>
        <sz val="8"/>
        <rFont val="Times New Roman"/>
        <family val="1"/>
      </rPr>
      <t xml:space="preserve">In addition to the countries listed, Bosnia and Herzegovina, Brazil, Bulgaria, Chad, Iran, Republic of Korea, </t>
    </r>
  </si>
  <si>
    <t xml:space="preserve">Netherlands, Spain, and Tanzania produced soda ash; available information is inadequate for the formulation </t>
  </si>
  <si>
    <t>of reliable estimates of output levels.</t>
  </si>
  <si>
    <t>Italy</t>
  </si>
  <si>
    <r>
      <t>REPORTED CONSUMPTION OF SODA ASH IN THE UNITED STATES, BY END USE, BY QUARTER</t>
    </r>
    <r>
      <rPr>
        <vertAlign val="superscript"/>
        <sz val="8"/>
        <rFont val="Times New Roman"/>
        <family val="1"/>
      </rPr>
      <t>1</t>
    </r>
  </si>
  <si>
    <t>Glass:</t>
  </si>
  <si>
    <r>
      <t>Stocks, December 31, producers</t>
    </r>
    <r>
      <rPr>
        <sz val="8"/>
        <rFont val="Times New Roman"/>
        <family val="1"/>
      </rPr>
      <t>ʼ</t>
    </r>
  </si>
  <si>
    <t>Advance release</t>
  </si>
  <si>
    <t>This report will be included in the USGS Minerals Yearbook 2015, volume I, Commodity  Report</t>
  </si>
  <si>
    <t>This icon is linked to an embedded text document. Double-click on the icon to view the text document.</t>
  </si>
  <si>
    <t>First posted</t>
  </si>
  <si>
    <t>Soda Ash in 2015</t>
  </si>
  <si>
    <t>This workbook includes an embedded Word document and seven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</si>
</sst>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#,##0;[Red]#,##0"/>
    <numFmt numFmtId="168" formatCode="[$-409]mmmm\ d\,\ yyyy;@"/>
  </numFmts>
  <fonts count="11" x14ac:knownFonts="1">
    <font>
      <sz val="8"/>
      <name val="Times New Roman"/>
    </font>
    <font>
      <sz val="8"/>
      <name val="Times New Roman"/>
      <family val="1"/>
    </font>
    <font>
      <sz val="8"/>
      <name val="Times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Times"/>
      <family val="1"/>
    </font>
    <font>
      <sz val="6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5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3" fontId="3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3" fontId="3" fillId="0" borderId="0" xfId="2" applyNumberFormat="1" applyFont="1"/>
    <xf numFmtId="0" fontId="3" fillId="0" borderId="0" xfId="2" applyFont="1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3" fillId="0" borderId="0" xfId="2" applyNumberFormat="1" applyFont="1"/>
    <xf numFmtId="3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quotePrefix="1" applyNumberFormat="1" applyFont="1" applyFill="1" applyAlignment="1">
      <alignment horizontal="left" vertical="center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NumberFormat="1" applyFont="1" applyFill="1" applyBorder="1" applyAlignment="1" applyProtection="1">
      <alignment horizontal="left" vertical="center" indent="2"/>
      <protection locked="0"/>
    </xf>
    <xf numFmtId="0" fontId="3" fillId="0" borderId="1" xfId="0" applyNumberFormat="1" applyFont="1" applyFill="1" applyBorder="1" applyAlignment="1" applyProtection="1">
      <alignment horizontal="left" vertical="center" indent="3"/>
      <protection locked="0"/>
    </xf>
    <xf numFmtId="0" fontId="3" fillId="0" borderId="1" xfId="0" applyNumberFormat="1" applyFont="1" applyFill="1" applyBorder="1" applyAlignment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  <protection locked="0"/>
    </xf>
    <xf numFmtId="3" fontId="0" fillId="0" borderId="0" xfId="0" applyNumberFormat="1"/>
    <xf numFmtId="49" fontId="3" fillId="0" borderId="0" xfId="0" applyNumberFormat="1" applyFont="1" applyAlignment="1">
      <alignment vertical="center"/>
    </xf>
    <xf numFmtId="3" fontId="4" fillId="0" borderId="3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vertical="center"/>
    </xf>
    <xf numFmtId="164" fontId="3" fillId="0" borderId="3" xfId="0" applyNumberFormat="1" applyFont="1" applyFill="1" applyBorder="1" applyAlignment="1" applyProtection="1">
      <alignment vertical="center"/>
      <protection locked="0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>
      <alignment vertical="center"/>
    </xf>
    <xf numFmtId="4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left" vertical="center" indent="1"/>
      <protection locked="0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166" fontId="3" fillId="0" borderId="0" xfId="1" applyNumberFormat="1" applyFont="1" applyFill="1"/>
    <xf numFmtId="166" fontId="0" fillId="0" borderId="0" xfId="1" applyNumberFormat="1" applyFont="1" applyFill="1" applyAlignment="1">
      <alignment horizontal="right" vertical="center"/>
    </xf>
    <xf numFmtId="0" fontId="3" fillId="0" borderId="3" xfId="0" applyNumberFormat="1" applyFont="1" applyFill="1" applyBorder="1" applyAlignment="1">
      <alignment horizontal="left" vertical="center" indent="1"/>
    </xf>
    <xf numFmtId="3" fontId="4" fillId="0" borderId="3" xfId="0" applyNumberFormat="1" applyFont="1" applyFill="1" applyBorder="1" applyAlignment="1">
      <alignment horizontal="left" vertical="center"/>
    </xf>
    <xf numFmtId="166" fontId="3" fillId="0" borderId="3" xfId="1" applyNumberFormat="1" applyFont="1" applyFill="1" applyBorder="1"/>
    <xf numFmtId="166" fontId="0" fillId="0" borderId="3" xfId="1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 indent="2"/>
    </xf>
    <xf numFmtId="0" fontId="3" fillId="0" borderId="0" xfId="0" applyNumberFormat="1" applyFont="1" applyFill="1" applyBorder="1" applyAlignment="1">
      <alignment horizontal="left" vertical="center" indent="2"/>
    </xf>
    <xf numFmtId="3" fontId="4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left" vertical="center"/>
    </xf>
    <xf numFmtId="166" fontId="3" fillId="0" borderId="4" xfId="1" applyNumberFormat="1" applyFont="1" applyFill="1" applyBorder="1"/>
    <xf numFmtId="166" fontId="0" fillId="0" borderId="4" xfId="1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1" fontId="0" fillId="0" borderId="3" xfId="0" quotePrefix="1" applyNumberFormat="1" applyFill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indent="4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top" indent="1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/>
    <xf numFmtId="166" fontId="3" fillId="0" borderId="0" xfId="1" applyNumberFormat="1" applyFont="1" applyFill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3" xfId="1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vertical="center"/>
    </xf>
    <xf numFmtId="3" fontId="4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readingOrder="1"/>
      <protection locked="0"/>
    </xf>
    <xf numFmtId="0" fontId="3" fillId="0" borderId="0" xfId="0" applyFont="1" applyFill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5" fillId="0" borderId="2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 justifyLastLine="1"/>
    </xf>
    <xf numFmtId="0" fontId="1" fillId="0" borderId="3" xfId="0" applyFont="1" applyBorder="1" applyAlignment="1">
      <alignment vertical="center" justifyLastLine="1"/>
    </xf>
    <xf numFmtId="0" fontId="1" fillId="0" borderId="1" xfId="0" applyFont="1" applyBorder="1" applyAlignment="1">
      <alignment horizontal="center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1" xfId="0" applyFont="1" applyBorder="1" applyAlignment="1">
      <alignment horizontal="right" vertical="center" justifyLastLine="1"/>
    </xf>
    <xf numFmtId="167" fontId="1" fillId="0" borderId="0" xfId="0" applyNumberFormat="1" applyFont="1" applyAlignment="1">
      <alignment vertical="center" justifyLastLine="1"/>
    </xf>
    <xf numFmtId="49" fontId="4" fillId="0" borderId="0" xfId="0" applyNumberFormat="1" applyFont="1" applyAlignment="1">
      <alignment vertical="center" justifyLastLine="1"/>
    </xf>
    <xf numFmtId="49" fontId="4" fillId="0" borderId="0" xfId="0" applyNumberFormat="1" applyFont="1"/>
    <xf numFmtId="167" fontId="1" fillId="0" borderId="0" xfId="0" applyNumberFormat="1" applyFont="1" applyAlignment="1">
      <alignment horizontal="right" vertical="center" justifyLastLine="1"/>
    </xf>
    <xf numFmtId="49" fontId="0" fillId="0" borderId="0" xfId="0" applyNumberFormat="1"/>
    <xf numFmtId="0" fontId="1" fillId="0" borderId="0" xfId="0" applyFont="1" applyBorder="1" applyAlignment="1">
      <alignment vertical="center" justifyLastLine="1"/>
    </xf>
    <xf numFmtId="49" fontId="4" fillId="0" borderId="0" xfId="0" quotePrefix="1" applyNumberFormat="1" applyFont="1" applyAlignment="1">
      <alignment vertical="center" justifyLastLine="1"/>
    </xf>
    <xf numFmtId="49" fontId="4" fillId="0" borderId="0" xfId="0" quotePrefix="1" applyNumberFormat="1" applyFont="1" applyBorder="1" applyAlignment="1">
      <alignment horizontal="left" vertical="center" justifyLastLine="1"/>
    </xf>
    <xf numFmtId="49" fontId="4" fillId="0" borderId="0" xfId="0" quotePrefix="1" applyNumberFormat="1" applyFont="1" applyAlignment="1">
      <alignment horizontal="left" vertical="center" justifyLastLine="1"/>
    </xf>
    <xf numFmtId="49" fontId="4" fillId="0" borderId="0" xfId="0" quotePrefix="1" applyNumberFormat="1" applyFont="1"/>
    <xf numFmtId="49" fontId="4" fillId="0" borderId="0" xfId="0" applyNumberFormat="1" applyFont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left" vertical="center" indent="1"/>
    </xf>
    <xf numFmtId="167" fontId="1" fillId="0" borderId="1" xfId="0" applyNumberFormat="1" applyFont="1" applyBorder="1" applyAlignment="1">
      <alignment vertical="center" justifyLastLine="1"/>
    </xf>
    <xf numFmtId="49" fontId="4" fillId="0" borderId="1" xfId="0" applyNumberFormat="1" applyFont="1" applyBorder="1" applyAlignment="1">
      <alignment horizontal="left" vertical="center" justifyLastLine="1"/>
    </xf>
    <xf numFmtId="49" fontId="4" fillId="0" borderId="1" xfId="0" applyNumberFormat="1" applyFont="1" applyBorder="1" applyAlignment="1">
      <alignment vertical="center" justifyLastLine="1"/>
    </xf>
    <xf numFmtId="0" fontId="1" fillId="0" borderId="0" xfId="0" applyFont="1"/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1" fontId="1" fillId="0" borderId="0" xfId="0" applyNumberFormat="1" applyFont="1" applyAlignment="1" applyProtection="1">
      <alignment horizontal="right" vertical="center"/>
      <protection locked="0"/>
    </xf>
    <xf numFmtId="0" fontId="1" fillId="0" borderId="1" xfId="0" applyNumberFormat="1" applyFont="1" applyBorder="1" applyAlignment="1" applyProtection="1">
      <alignment horizontal="left" vertical="center" indent="1"/>
      <protection locked="0"/>
    </xf>
    <xf numFmtId="3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 indent="1"/>
      <protection locked="0"/>
    </xf>
    <xf numFmtId="1" fontId="1" fillId="0" borderId="0" xfId="0" applyNumberFormat="1" applyFont="1" applyAlignment="1" applyProtection="1">
      <alignment vertical="center"/>
      <protection locked="0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3" fontId="1" fillId="0" borderId="3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>
      <alignment vertical="center"/>
    </xf>
    <xf numFmtId="0" fontId="1" fillId="0" borderId="3" xfId="0" applyNumberFormat="1" applyFont="1" applyBorder="1" applyAlignment="1" applyProtection="1">
      <alignment vertical="center"/>
      <protection locked="0"/>
    </xf>
    <xf numFmtId="1" fontId="1" fillId="0" borderId="3" xfId="0" applyNumberFormat="1" applyFont="1" applyBorder="1" applyAlignment="1" applyProtection="1">
      <alignment horizontal="right" vertical="center"/>
      <protection locked="0"/>
    </xf>
    <xf numFmtId="1" fontId="6" fillId="0" borderId="3" xfId="0" quotePrefix="1" applyNumberFormat="1" applyFont="1" applyBorder="1" applyAlignment="1" applyProtection="1">
      <alignment horizontal="right" vertical="center"/>
      <protection locked="0"/>
    </xf>
    <xf numFmtId="1" fontId="6" fillId="0" borderId="0" xfId="0" quotePrefix="1" applyNumberFormat="1" applyFont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9" fontId="1" fillId="0" borderId="3" xfId="0" applyNumberFormat="1" applyFont="1" applyFill="1" applyBorder="1" applyAlignment="1" applyProtection="1">
      <alignment horizontal="left" vertical="center" indent="1"/>
      <protection locked="0"/>
    </xf>
    <xf numFmtId="0" fontId="3" fillId="0" borderId="3" xfId="0" applyNumberFormat="1" applyFont="1" applyFill="1" applyBorder="1" applyAlignment="1" applyProtection="1">
      <alignment horizontal="left" vertical="center" indent="1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0" fontId="0" fillId="0" borderId="1" xfId="0" quotePrefix="1" applyNumberFormat="1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0" fillId="0" borderId="0" xfId="0" applyNumberForma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justifyLastLine="1"/>
    </xf>
    <xf numFmtId="0" fontId="4" fillId="0" borderId="0" xfId="0" applyFont="1" applyAlignment="1">
      <alignment horizontal="left" vertical="center" justifyLastLine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left" vertical="center" justifyLastLine="1"/>
    </xf>
    <xf numFmtId="0" fontId="1" fillId="0" borderId="0" xfId="0" applyFont="1" applyBorder="1" applyAlignment="1">
      <alignment horizontal="left" vertical="center" justifyLastLine="1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8" fontId="1" fillId="0" borderId="0" xfId="0" applyNumberFormat="1" applyFont="1"/>
    <xf numFmtId="168" fontId="0" fillId="0" borderId="0" xfId="0" applyNumberFormat="1" applyFont="1"/>
  </cellXfs>
  <cellStyles count="3">
    <cellStyle name="Comma" xfId="1" builtinId="3"/>
    <cellStyle name="Normal" xfId="0" builtinId="0"/>
    <cellStyle name="Normal_shee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38100</xdr:rowOff>
    </xdr:to>
    <xdr:pic>
      <xdr:nvPicPr>
        <xdr:cNvPr id="2" name="Picture 1" descr="USGS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1" sqref="A21:XFD21"/>
    </sheetView>
  </sheetViews>
  <sheetFormatPr defaultRowHeight="11.25" x14ac:dyDescent="0.2"/>
  <cols>
    <col min="1" max="1" width="27" customWidth="1"/>
    <col min="2" max="2" width="17.83203125" bestFit="1" customWidth="1"/>
    <col min="257" max="257" width="27" customWidth="1"/>
    <col min="258" max="258" width="17.83203125" bestFit="1" customWidth="1"/>
    <col min="513" max="513" width="27" customWidth="1"/>
    <col min="514" max="514" width="17.83203125" bestFit="1" customWidth="1"/>
    <col min="769" max="769" width="27" customWidth="1"/>
    <col min="770" max="770" width="17.83203125" bestFit="1" customWidth="1"/>
    <col min="1025" max="1025" width="27" customWidth="1"/>
    <col min="1026" max="1026" width="17.83203125" bestFit="1" customWidth="1"/>
    <col min="1281" max="1281" width="27" customWidth="1"/>
    <col min="1282" max="1282" width="17.83203125" bestFit="1" customWidth="1"/>
    <col min="1537" max="1537" width="27" customWidth="1"/>
    <col min="1538" max="1538" width="17.83203125" bestFit="1" customWidth="1"/>
    <col min="1793" max="1793" width="27" customWidth="1"/>
    <col min="1794" max="1794" width="17.83203125" bestFit="1" customWidth="1"/>
    <col min="2049" max="2049" width="27" customWidth="1"/>
    <col min="2050" max="2050" width="17.83203125" bestFit="1" customWidth="1"/>
    <col min="2305" max="2305" width="27" customWidth="1"/>
    <col min="2306" max="2306" width="17.83203125" bestFit="1" customWidth="1"/>
    <col min="2561" max="2561" width="27" customWidth="1"/>
    <col min="2562" max="2562" width="17.83203125" bestFit="1" customWidth="1"/>
    <col min="2817" max="2817" width="27" customWidth="1"/>
    <col min="2818" max="2818" width="17.83203125" bestFit="1" customWidth="1"/>
    <col min="3073" max="3073" width="27" customWidth="1"/>
    <col min="3074" max="3074" width="17.83203125" bestFit="1" customWidth="1"/>
    <col min="3329" max="3329" width="27" customWidth="1"/>
    <col min="3330" max="3330" width="17.83203125" bestFit="1" customWidth="1"/>
    <col min="3585" max="3585" width="27" customWidth="1"/>
    <col min="3586" max="3586" width="17.83203125" bestFit="1" customWidth="1"/>
    <col min="3841" max="3841" width="27" customWidth="1"/>
    <col min="3842" max="3842" width="17.83203125" bestFit="1" customWidth="1"/>
    <col min="4097" max="4097" width="27" customWidth="1"/>
    <col min="4098" max="4098" width="17.83203125" bestFit="1" customWidth="1"/>
    <col min="4353" max="4353" width="27" customWidth="1"/>
    <col min="4354" max="4354" width="17.83203125" bestFit="1" customWidth="1"/>
    <col min="4609" max="4609" width="27" customWidth="1"/>
    <col min="4610" max="4610" width="17.83203125" bestFit="1" customWidth="1"/>
    <col min="4865" max="4865" width="27" customWidth="1"/>
    <col min="4866" max="4866" width="17.83203125" bestFit="1" customWidth="1"/>
    <col min="5121" max="5121" width="27" customWidth="1"/>
    <col min="5122" max="5122" width="17.83203125" bestFit="1" customWidth="1"/>
    <col min="5377" max="5377" width="27" customWidth="1"/>
    <col min="5378" max="5378" width="17.83203125" bestFit="1" customWidth="1"/>
    <col min="5633" max="5633" width="27" customWidth="1"/>
    <col min="5634" max="5634" width="17.83203125" bestFit="1" customWidth="1"/>
    <col min="5889" max="5889" width="27" customWidth="1"/>
    <col min="5890" max="5890" width="17.83203125" bestFit="1" customWidth="1"/>
    <col min="6145" max="6145" width="27" customWidth="1"/>
    <col min="6146" max="6146" width="17.83203125" bestFit="1" customWidth="1"/>
    <col min="6401" max="6401" width="27" customWidth="1"/>
    <col min="6402" max="6402" width="17.83203125" bestFit="1" customWidth="1"/>
    <col min="6657" max="6657" width="27" customWidth="1"/>
    <col min="6658" max="6658" width="17.83203125" bestFit="1" customWidth="1"/>
    <col min="6913" max="6913" width="27" customWidth="1"/>
    <col min="6914" max="6914" width="17.83203125" bestFit="1" customWidth="1"/>
    <col min="7169" max="7169" width="27" customWidth="1"/>
    <col min="7170" max="7170" width="17.83203125" bestFit="1" customWidth="1"/>
    <col min="7425" max="7425" width="27" customWidth="1"/>
    <col min="7426" max="7426" width="17.83203125" bestFit="1" customWidth="1"/>
    <col min="7681" max="7681" width="27" customWidth="1"/>
    <col min="7682" max="7682" width="17.83203125" bestFit="1" customWidth="1"/>
    <col min="7937" max="7937" width="27" customWidth="1"/>
    <col min="7938" max="7938" width="17.83203125" bestFit="1" customWidth="1"/>
    <col min="8193" max="8193" width="27" customWidth="1"/>
    <col min="8194" max="8194" width="17.83203125" bestFit="1" customWidth="1"/>
    <col min="8449" max="8449" width="27" customWidth="1"/>
    <col min="8450" max="8450" width="17.83203125" bestFit="1" customWidth="1"/>
    <col min="8705" max="8705" width="27" customWidth="1"/>
    <col min="8706" max="8706" width="17.83203125" bestFit="1" customWidth="1"/>
    <col min="8961" max="8961" width="27" customWidth="1"/>
    <col min="8962" max="8962" width="17.83203125" bestFit="1" customWidth="1"/>
    <col min="9217" max="9217" width="27" customWidth="1"/>
    <col min="9218" max="9218" width="17.83203125" bestFit="1" customWidth="1"/>
    <col min="9473" max="9473" width="27" customWidth="1"/>
    <col min="9474" max="9474" width="17.83203125" bestFit="1" customWidth="1"/>
    <col min="9729" max="9729" width="27" customWidth="1"/>
    <col min="9730" max="9730" width="17.83203125" bestFit="1" customWidth="1"/>
    <col min="9985" max="9985" width="27" customWidth="1"/>
    <col min="9986" max="9986" width="17.83203125" bestFit="1" customWidth="1"/>
    <col min="10241" max="10241" width="27" customWidth="1"/>
    <col min="10242" max="10242" width="17.83203125" bestFit="1" customWidth="1"/>
    <col min="10497" max="10497" width="27" customWidth="1"/>
    <col min="10498" max="10498" width="17.83203125" bestFit="1" customWidth="1"/>
    <col min="10753" max="10753" width="27" customWidth="1"/>
    <col min="10754" max="10754" width="17.83203125" bestFit="1" customWidth="1"/>
    <col min="11009" max="11009" width="27" customWidth="1"/>
    <col min="11010" max="11010" width="17.83203125" bestFit="1" customWidth="1"/>
    <col min="11265" max="11265" width="27" customWidth="1"/>
    <col min="11266" max="11266" width="17.83203125" bestFit="1" customWidth="1"/>
    <col min="11521" max="11521" width="27" customWidth="1"/>
    <col min="11522" max="11522" width="17.83203125" bestFit="1" customWidth="1"/>
    <col min="11777" max="11777" width="27" customWidth="1"/>
    <col min="11778" max="11778" width="17.83203125" bestFit="1" customWidth="1"/>
    <col min="12033" max="12033" width="27" customWidth="1"/>
    <col min="12034" max="12034" width="17.83203125" bestFit="1" customWidth="1"/>
    <col min="12289" max="12289" width="27" customWidth="1"/>
    <col min="12290" max="12290" width="17.83203125" bestFit="1" customWidth="1"/>
    <col min="12545" max="12545" width="27" customWidth="1"/>
    <col min="12546" max="12546" width="17.83203125" bestFit="1" customWidth="1"/>
    <col min="12801" max="12801" width="27" customWidth="1"/>
    <col min="12802" max="12802" width="17.83203125" bestFit="1" customWidth="1"/>
    <col min="13057" max="13057" width="27" customWidth="1"/>
    <col min="13058" max="13058" width="17.83203125" bestFit="1" customWidth="1"/>
    <col min="13313" max="13313" width="27" customWidth="1"/>
    <col min="13314" max="13314" width="17.83203125" bestFit="1" customWidth="1"/>
    <col min="13569" max="13569" width="27" customWidth="1"/>
    <col min="13570" max="13570" width="17.83203125" bestFit="1" customWidth="1"/>
    <col min="13825" max="13825" width="27" customWidth="1"/>
    <col min="13826" max="13826" width="17.83203125" bestFit="1" customWidth="1"/>
    <col min="14081" max="14081" width="27" customWidth="1"/>
    <col min="14082" max="14082" width="17.83203125" bestFit="1" customWidth="1"/>
    <col min="14337" max="14337" width="27" customWidth="1"/>
    <col min="14338" max="14338" width="17.83203125" bestFit="1" customWidth="1"/>
    <col min="14593" max="14593" width="27" customWidth="1"/>
    <col min="14594" max="14594" width="17.83203125" bestFit="1" customWidth="1"/>
    <col min="14849" max="14849" width="27" customWidth="1"/>
    <col min="14850" max="14850" width="17.83203125" bestFit="1" customWidth="1"/>
    <col min="15105" max="15105" width="27" customWidth="1"/>
    <col min="15106" max="15106" width="17.83203125" bestFit="1" customWidth="1"/>
    <col min="15361" max="15361" width="27" customWidth="1"/>
    <col min="15362" max="15362" width="17.83203125" bestFit="1" customWidth="1"/>
    <col min="15617" max="15617" width="27" customWidth="1"/>
    <col min="15618" max="15618" width="17.83203125" bestFit="1" customWidth="1"/>
    <col min="15873" max="15873" width="27" customWidth="1"/>
    <col min="15874" max="15874" width="17.83203125" bestFit="1" customWidth="1"/>
    <col min="16129" max="16129" width="27" customWidth="1"/>
    <col min="16130" max="16130" width="17.83203125" bestFit="1" customWidth="1"/>
  </cols>
  <sheetData>
    <row r="1" spans="1:7" x14ac:dyDescent="0.2">
      <c r="A1" s="258"/>
      <c r="B1" s="258"/>
    </row>
    <row r="2" spans="1:7" x14ac:dyDescent="0.2">
      <c r="A2" s="258"/>
      <c r="B2" s="258"/>
    </row>
    <row r="3" spans="1:7" x14ac:dyDescent="0.2">
      <c r="A3" s="258"/>
      <c r="B3" s="258"/>
    </row>
    <row r="4" spans="1:7" x14ac:dyDescent="0.2">
      <c r="A4" s="258"/>
      <c r="B4" s="258"/>
    </row>
    <row r="5" spans="1:7" ht="12.75" x14ac:dyDescent="0.2">
      <c r="A5" s="259" t="s">
        <v>245</v>
      </c>
      <c r="B5" s="258"/>
    </row>
    <row r="6" spans="1:7" x14ac:dyDescent="0.2">
      <c r="A6" s="258"/>
      <c r="B6" s="258"/>
    </row>
    <row r="7" spans="1:7" ht="12.75" x14ac:dyDescent="0.2">
      <c r="A7" s="260" t="s">
        <v>246</v>
      </c>
      <c r="B7" s="260"/>
      <c r="C7" s="260"/>
      <c r="D7" s="260"/>
      <c r="E7" s="260"/>
      <c r="F7" s="260"/>
      <c r="G7" s="260"/>
    </row>
    <row r="8" spans="1:7" x14ac:dyDescent="0.2">
      <c r="A8" s="258"/>
      <c r="B8" s="258"/>
    </row>
    <row r="9" spans="1:7" ht="12.75" x14ac:dyDescent="0.2">
      <c r="A9" s="261" t="s">
        <v>249</v>
      </c>
      <c r="B9" s="258"/>
    </row>
    <row r="10" spans="1:7" ht="12.75" x14ac:dyDescent="0.2">
      <c r="A10" s="262" t="s">
        <v>250</v>
      </c>
      <c r="B10" s="258"/>
    </row>
    <row r="11" spans="1:7" ht="12.75" x14ac:dyDescent="0.2">
      <c r="A11" s="262"/>
      <c r="B11" s="258"/>
    </row>
    <row r="12" spans="1:7" ht="12.75" x14ac:dyDescent="0.2">
      <c r="A12" s="262"/>
      <c r="B12" s="258"/>
    </row>
    <row r="13" spans="1:7" ht="12.75" x14ac:dyDescent="0.2">
      <c r="A13" s="262"/>
      <c r="B13" s="258"/>
    </row>
    <row r="14" spans="1:7" ht="12.75" x14ac:dyDescent="0.2">
      <c r="A14" s="262"/>
      <c r="B14" s="258"/>
    </row>
    <row r="15" spans="1:7" ht="12.75" x14ac:dyDescent="0.2">
      <c r="A15" s="262"/>
      <c r="B15" s="258"/>
    </row>
    <row r="16" spans="1:7" ht="12.75" x14ac:dyDescent="0.2">
      <c r="A16" s="262"/>
      <c r="B16" s="258"/>
    </row>
    <row r="17" spans="1:2" ht="12.75" x14ac:dyDescent="0.2">
      <c r="A17" s="262"/>
      <c r="B17" s="258"/>
    </row>
    <row r="18" spans="1:2" ht="12.75" x14ac:dyDescent="0.2">
      <c r="A18" s="262" t="s">
        <v>247</v>
      </c>
      <c r="B18" s="258"/>
    </row>
    <row r="19" spans="1:2" x14ac:dyDescent="0.2">
      <c r="A19" s="258"/>
      <c r="B19" s="258"/>
    </row>
    <row r="20" spans="1:2" x14ac:dyDescent="0.2">
      <c r="A20" s="258" t="s">
        <v>248</v>
      </c>
      <c r="B20" s="263">
        <v>42669</v>
      </c>
    </row>
    <row r="21" spans="1:2" x14ac:dyDescent="0.2">
      <c r="A21" s="258"/>
      <c r="B21" s="264"/>
    </row>
    <row r="22" spans="1:2" x14ac:dyDescent="0.2">
      <c r="A22" s="258"/>
      <c r="B22" s="258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workbookViewId="0">
      <selection sqref="A1:K1"/>
    </sheetView>
  </sheetViews>
  <sheetFormatPr defaultRowHeight="11.25" x14ac:dyDescent="0.2"/>
  <cols>
    <col min="1" max="1" width="29.6640625" style="1" customWidth="1"/>
    <col min="2" max="2" width="1.83203125" style="1" customWidth="1"/>
    <col min="3" max="3" width="10.1640625" style="1" bestFit="1" customWidth="1"/>
    <col min="4" max="4" width="1.83203125" style="1" customWidth="1"/>
    <col min="5" max="5" width="9.1640625" style="1" bestFit="1" customWidth="1"/>
    <col min="6" max="6" width="1.83203125" style="1" customWidth="1"/>
    <col min="7" max="7" width="8.83203125" style="2" customWidth="1"/>
    <col min="8" max="8" width="1.83203125" style="1" customWidth="1"/>
    <col min="9" max="9" width="9.1640625" style="1" bestFit="1" customWidth="1"/>
    <col min="10" max="10" width="1.83203125" style="1" customWidth="1"/>
    <col min="11" max="11" width="9.1640625" style="1" bestFit="1" customWidth="1"/>
    <col min="12" max="16384" width="9.33203125" style="1"/>
  </cols>
  <sheetData>
    <row r="1" spans="1:24" s="60" customFormat="1" ht="11.25" customHeight="1" x14ac:dyDescent="0.2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24" s="59" customFormat="1" ht="11.25" customHeight="1" x14ac:dyDescent="0.2">
      <c r="A2" s="198" t="s">
        <v>146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24" s="59" customFormat="1" ht="11.25" customHeight="1" x14ac:dyDescent="0.2">
      <c r="A3" s="198"/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24" s="59" customFormat="1" ht="11.25" customHeight="1" x14ac:dyDescent="0.2">
      <c r="A4" s="198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24" s="59" customFormat="1" ht="11.25" customHeight="1" x14ac:dyDescent="0.2">
      <c r="A5" s="205"/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24" s="59" customFormat="1" ht="11.25" customHeight="1" x14ac:dyDescent="0.2">
      <c r="A6" s="3"/>
      <c r="B6" s="3"/>
      <c r="C6" s="4">
        <v>2011</v>
      </c>
      <c r="D6" s="71"/>
      <c r="E6" s="4">
        <v>2012</v>
      </c>
      <c r="F6" s="71"/>
      <c r="G6" s="4">
        <v>2013</v>
      </c>
      <c r="H6" s="71"/>
      <c r="I6" s="4">
        <v>2014</v>
      </c>
      <c r="J6" s="71"/>
      <c r="K6" s="4">
        <v>2015</v>
      </c>
    </row>
    <row r="7" spans="1:24" s="59" customFormat="1" ht="11.25" customHeight="1" x14ac:dyDescent="0.2">
      <c r="A7" s="3" t="s">
        <v>2</v>
      </c>
      <c r="B7" s="165"/>
      <c r="C7" s="165"/>
      <c r="D7" s="163"/>
      <c r="E7" s="165"/>
      <c r="F7" s="163"/>
      <c r="G7" s="165"/>
      <c r="H7" s="163"/>
      <c r="I7" s="165"/>
      <c r="J7" s="163"/>
      <c r="K7" s="165"/>
    </row>
    <row r="8" spans="1:24" s="59" customFormat="1" ht="11.25" customHeight="1" x14ac:dyDescent="0.2">
      <c r="A8" s="63" t="s">
        <v>137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</row>
    <row r="9" spans="1:24" s="59" customFormat="1" ht="11.25" customHeight="1" x14ac:dyDescent="0.2">
      <c r="A9" s="64" t="s">
        <v>145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N9" s="127"/>
      <c r="O9" s="128"/>
      <c r="P9" s="127"/>
      <c r="Q9" s="128"/>
      <c r="R9" s="127"/>
      <c r="S9" s="128"/>
      <c r="T9" s="127"/>
      <c r="U9" s="128"/>
      <c r="V9" s="127"/>
      <c r="W9" s="126"/>
    </row>
    <row r="10" spans="1:24" s="59" customFormat="1" ht="11.25" customHeight="1" x14ac:dyDescent="0.2">
      <c r="A10" s="65" t="s">
        <v>77</v>
      </c>
      <c r="B10" s="8"/>
      <c r="C10" s="9">
        <v>10700</v>
      </c>
      <c r="D10" s="49"/>
      <c r="E10" s="9">
        <v>11100</v>
      </c>
      <c r="F10" s="49"/>
      <c r="G10" s="9">
        <v>11500</v>
      </c>
      <c r="H10" s="49"/>
      <c r="I10" s="9">
        <v>11700</v>
      </c>
      <c r="J10" s="49"/>
      <c r="K10" s="9">
        <v>11600</v>
      </c>
      <c r="N10" s="127"/>
      <c r="O10" s="128"/>
      <c r="P10" s="127"/>
      <c r="Q10" s="128"/>
      <c r="R10" s="127"/>
      <c r="S10" s="128"/>
      <c r="T10" s="127"/>
      <c r="U10" s="128"/>
      <c r="V10" s="124"/>
      <c r="W10" s="126"/>
    </row>
    <row r="11" spans="1:24" s="59" customFormat="1" ht="11.25" customHeight="1" x14ac:dyDescent="0.2">
      <c r="A11" s="65" t="s">
        <v>7</v>
      </c>
      <c r="B11" s="3" t="s">
        <v>3</v>
      </c>
      <c r="C11" s="11">
        <v>1580000</v>
      </c>
      <c r="D11" s="49"/>
      <c r="E11" s="11">
        <v>1740000</v>
      </c>
      <c r="F11" s="49"/>
      <c r="G11" s="11">
        <v>1660000</v>
      </c>
      <c r="H11" s="78" t="s">
        <v>196</v>
      </c>
      <c r="I11" s="11">
        <v>1730000</v>
      </c>
      <c r="J11" s="78" t="s">
        <v>196</v>
      </c>
      <c r="K11" s="11">
        <v>1800000</v>
      </c>
      <c r="N11" s="124"/>
      <c r="O11" s="128"/>
      <c r="P11" s="124"/>
      <c r="Q11" s="128"/>
      <c r="R11" s="124"/>
      <c r="S11" s="128"/>
      <c r="T11" s="124"/>
      <c r="U11" s="126"/>
    </row>
    <row r="12" spans="1:24" s="59" customFormat="1" ht="11.25" customHeight="1" x14ac:dyDescent="0.2">
      <c r="A12" s="65" t="s">
        <v>4</v>
      </c>
      <c r="B12" s="165"/>
      <c r="C12" s="165"/>
      <c r="D12" s="163"/>
      <c r="E12" s="165"/>
      <c r="F12" s="163"/>
      <c r="G12" s="165"/>
      <c r="H12" s="163"/>
      <c r="I12" s="165"/>
      <c r="J12" s="163"/>
      <c r="K12" s="165"/>
      <c r="N12" s="124"/>
      <c r="O12" s="128"/>
      <c r="P12" s="124"/>
      <c r="Q12" s="128"/>
      <c r="R12" s="124"/>
      <c r="S12" s="128"/>
      <c r="T12" s="124"/>
      <c r="U12" s="127"/>
      <c r="V12" s="128"/>
      <c r="W12" s="127"/>
    </row>
    <row r="13" spans="1:24" s="59" customFormat="1" ht="11.25" customHeight="1" x14ac:dyDescent="0.2">
      <c r="A13" s="103" t="s">
        <v>5</v>
      </c>
      <c r="B13" s="8"/>
      <c r="C13" s="72">
        <v>133.57</v>
      </c>
      <c r="D13" s="49"/>
      <c r="E13" s="72">
        <v>141.9</v>
      </c>
      <c r="F13" s="49"/>
      <c r="G13" s="72">
        <v>131.71</v>
      </c>
      <c r="H13" s="78" t="s">
        <v>196</v>
      </c>
      <c r="I13" s="72">
        <v>134.87</v>
      </c>
      <c r="J13" s="78" t="s">
        <v>196</v>
      </c>
      <c r="K13" s="72">
        <v>140.88</v>
      </c>
      <c r="O13" s="129"/>
      <c r="P13" s="128"/>
      <c r="Q13" s="129"/>
      <c r="R13" s="128"/>
      <c r="S13" s="129"/>
      <c r="T13" s="128"/>
      <c r="U13" s="129"/>
      <c r="V13" s="128"/>
      <c r="W13" s="129"/>
    </row>
    <row r="14" spans="1:24" s="59" customFormat="1" ht="11.25" customHeight="1" x14ac:dyDescent="0.2">
      <c r="A14" s="103" t="s">
        <v>6</v>
      </c>
      <c r="B14" s="3"/>
      <c r="C14" s="73">
        <v>147.24</v>
      </c>
      <c r="D14" s="49"/>
      <c r="E14" s="73">
        <v>156.41999999999999</v>
      </c>
      <c r="F14" s="49"/>
      <c r="G14" s="73">
        <v>145.18</v>
      </c>
      <c r="H14" s="78" t="s">
        <v>196</v>
      </c>
      <c r="I14" s="73">
        <v>149.56</v>
      </c>
      <c r="J14" s="49"/>
      <c r="K14" s="73">
        <v>155.30000000000001</v>
      </c>
      <c r="O14" s="127"/>
      <c r="P14" s="128"/>
      <c r="Q14" s="127"/>
      <c r="R14" s="128"/>
      <c r="S14" s="127"/>
      <c r="T14" s="128"/>
      <c r="U14" s="127"/>
      <c r="V14" s="128"/>
      <c r="W14" s="127"/>
      <c r="X14" s="126"/>
    </row>
    <row r="15" spans="1:24" s="59" customFormat="1" ht="11.25" customHeight="1" x14ac:dyDescent="0.2">
      <c r="A15" s="64" t="s">
        <v>138</v>
      </c>
      <c r="B15" s="3"/>
      <c r="C15" s="11">
        <v>16500</v>
      </c>
      <c r="D15" s="74" t="s">
        <v>142</v>
      </c>
      <c r="E15" s="11">
        <v>17100</v>
      </c>
      <c r="F15" s="74" t="s">
        <v>142</v>
      </c>
      <c r="G15" s="11">
        <v>17400</v>
      </c>
      <c r="H15" s="74" t="s">
        <v>142</v>
      </c>
      <c r="I15" s="11">
        <v>17300</v>
      </c>
      <c r="J15" s="74" t="s">
        <v>142</v>
      </c>
      <c r="K15" s="11">
        <v>17600</v>
      </c>
      <c r="O15" s="124"/>
      <c r="P15" s="130"/>
      <c r="Q15" s="124"/>
      <c r="R15" s="130"/>
      <c r="S15" s="124"/>
      <c r="T15" s="130"/>
      <c r="U15" s="124"/>
      <c r="V15" s="130"/>
      <c r="W15" s="124"/>
      <c r="X15" s="126"/>
    </row>
    <row r="16" spans="1:24" s="59" customFormat="1" ht="11.25" customHeight="1" x14ac:dyDescent="0.2">
      <c r="A16" s="63" t="s">
        <v>139</v>
      </c>
      <c r="B16" s="75"/>
      <c r="C16" s="75"/>
      <c r="D16" s="163"/>
      <c r="E16" s="75"/>
      <c r="F16" s="163"/>
      <c r="G16" s="75"/>
      <c r="H16" s="163"/>
      <c r="I16" s="75"/>
      <c r="J16" s="163"/>
      <c r="K16" s="75"/>
    </row>
    <row r="17" spans="1:22" s="59" customFormat="1" ht="11.25" customHeight="1" x14ac:dyDescent="0.2">
      <c r="A17" s="64" t="s">
        <v>77</v>
      </c>
      <c r="B17" s="8"/>
      <c r="C17" s="9">
        <v>5470</v>
      </c>
      <c r="D17" s="78" t="s">
        <v>142</v>
      </c>
      <c r="E17" s="9">
        <v>6150</v>
      </c>
      <c r="F17" s="78" t="s">
        <v>196</v>
      </c>
      <c r="G17" s="9">
        <v>6460</v>
      </c>
      <c r="H17" s="78" t="s">
        <v>196</v>
      </c>
      <c r="I17" s="9">
        <v>6670</v>
      </c>
      <c r="J17" s="78" t="s">
        <v>142</v>
      </c>
      <c r="K17" s="9">
        <v>6390</v>
      </c>
      <c r="O17" s="124"/>
      <c r="P17" s="125"/>
      <c r="Q17" s="124"/>
      <c r="R17" s="125"/>
      <c r="S17" s="124"/>
      <c r="T17" s="125"/>
      <c r="U17" s="124"/>
      <c r="V17" s="126"/>
    </row>
    <row r="18" spans="1:22" s="59" customFormat="1" ht="11.25" customHeight="1" x14ac:dyDescent="0.2">
      <c r="A18" s="64" t="s">
        <v>7</v>
      </c>
      <c r="B18" s="3" t="s">
        <v>3</v>
      </c>
      <c r="C18" s="11">
        <v>1040000</v>
      </c>
      <c r="D18" s="78" t="s">
        <v>142</v>
      </c>
      <c r="E18" s="11">
        <v>1240000</v>
      </c>
      <c r="F18" s="78" t="s">
        <v>142</v>
      </c>
      <c r="G18" s="11">
        <v>1210000</v>
      </c>
      <c r="H18" s="78" t="s">
        <v>142</v>
      </c>
      <c r="I18" s="11">
        <v>1300000</v>
      </c>
      <c r="J18" s="78" t="s">
        <v>142</v>
      </c>
      <c r="K18" s="11">
        <v>1320000</v>
      </c>
      <c r="O18" s="124"/>
      <c r="P18" s="125"/>
      <c r="Q18" s="124"/>
      <c r="R18" s="125"/>
      <c r="S18" s="124"/>
      <c r="T18" s="125"/>
      <c r="U18" s="124"/>
      <c r="V18" s="126"/>
    </row>
    <row r="19" spans="1:22" s="59" customFormat="1" ht="11.25" customHeight="1" x14ac:dyDescent="0.2">
      <c r="A19" s="63" t="s">
        <v>140</v>
      </c>
      <c r="B19" s="75"/>
      <c r="C19" s="75"/>
      <c r="D19" s="163"/>
      <c r="E19" s="75"/>
      <c r="F19" s="163"/>
      <c r="G19" s="75"/>
      <c r="H19" s="163"/>
      <c r="I19" s="75"/>
      <c r="J19" s="163"/>
      <c r="K19" s="75"/>
      <c r="O19" s="127"/>
      <c r="P19" s="128"/>
      <c r="Q19" s="127"/>
      <c r="R19" s="128"/>
      <c r="S19" s="127"/>
      <c r="T19" s="128"/>
      <c r="U19" s="127"/>
    </row>
    <row r="20" spans="1:22" s="59" customFormat="1" ht="11.25" customHeight="1" x14ac:dyDescent="0.2">
      <c r="A20" s="64" t="s">
        <v>77</v>
      </c>
      <c r="B20" s="8"/>
      <c r="C20" s="9">
        <v>27</v>
      </c>
      <c r="D20" s="49"/>
      <c r="E20" s="9">
        <v>13</v>
      </c>
      <c r="F20" s="49"/>
      <c r="G20" s="9">
        <v>13</v>
      </c>
      <c r="H20" s="49"/>
      <c r="I20" s="9">
        <v>39</v>
      </c>
      <c r="J20" s="49"/>
      <c r="K20" s="9">
        <v>40</v>
      </c>
      <c r="O20" s="124"/>
      <c r="P20" s="128"/>
      <c r="Q20" s="124"/>
      <c r="R20" s="128"/>
      <c r="S20" s="124"/>
      <c r="T20" s="128"/>
      <c r="U20" s="124"/>
    </row>
    <row r="21" spans="1:22" s="59" customFormat="1" ht="11.25" customHeight="1" x14ac:dyDescent="0.2">
      <c r="A21" s="64" t="s">
        <v>7</v>
      </c>
      <c r="B21" s="3" t="s">
        <v>3</v>
      </c>
      <c r="C21" s="11">
        <v>5660</v>
      </c>
      <c r="D21" s="71"/>
      <c r="E21" s="11">
        <v>3360</v>
      </c>
      <c r="F21" s="71"/>
      <c r="G21" s="11">
        <v>3470</v>
      </c>
      <c r="H21" s="71"/>
      <c r="I21" s="11">
        <v>6900</v>
      </c>
      <c r="J21" s="78" t="s">
        <v>196</v>
      </c>
      <c r="K21" s="11">
        <v>6760</v>
      </c>
      <c r="O21" s="124"/>
      <c r="P21" s="128"/>
      <c r="Q21" s="124"/>
      <c r="R21" s="128"/>
      <c r="S21" s="124"/>
      <c r="T21" s="128"/>
      <c r="U21" s="124"/>
    </row>
    <row r="22" spans="1:22" s="59" customFormat="1" ht="11.25" customHeight="1" x14ac:dyDescent="0.2">
      <c r="A22" s="197" t="s">
        <v>244</v>
      </c>
      <c r="B22" s="3"/>
      <c r="C22" s="11">
        <v>282</v>
      </c>
      <c r="D22" s="71"/>
      <c r="E22" s="11">
        <v>338</v>
      </c>
      <c r="F22" s="71"/>
      <c r="G22" s="11">
        <v>348</v>
      </c>
      <c r="H22" s="71"/>
      <c r="I22" s="11">
        <v>271</v>
      </c>
      <c r="J22" s="71"/>
      <c r="K22" s="11">
        <v>285</v>
      </c>
    </row>
    <row r="23" spans="1:22" s="59" customFormat="1" ht="11.25" customHeight="1" x14ac:dyDescent="0.2">
      <c r="A23" s="63" t="s">
        <v>8</v>
      </c>
      <c r="B23" s="165"/>
      <c r="C23" s="165"/>
      <c r="D23" s="163"/>
      <c r="E23" s="165"/>
      <c r="F23" s="163"/>
      <c r="G23" s="165"/>
      <c r="H23" s="163"/>
      <c r="I23" s="165"/>
      <c r="J23" s="163"/>
      <c r="K23" s="165"/>
    </row>
    <row r="24" spans="1:22" s="59" customFormat="1" ht="11.25" customHeight="1" x14ac:dyDescent="0.2">
      <c r="A24" s="64" t="s">
        <v>9</v>
      </c>
      <c r="B24" s="8"/>
      <c r="C24" s="9">
        <v>5290</v>
      </c>
      <c r="D24" s="78" t="s">
        <v>196</v>
      </c>
      <c r="E24" s="9">
        <v>5000</v>
      </c>
      <c r="F24" s="78" t="s">
        <v>196</v>
      </c>
      <c r="G24" s="9">
        <v>5010</v>
      </c>
      <c r="H24" s="78" t="s">
        <v>196</v>
      </c>
      <c r="I24" s="9">
        <v>5020</v>
      </c>
      <c r="J24" s="78" t="s">
        <v>196</v>
      </c>
      <c r="K24" s="9">
        <v>5220</v>
      </c>
    </row>
    <row r="25" spans="1:22" s="59" customFormat="1" ht="11.25" customHeight="1" x14ac:dyDescent="0.2">
      <c r="A25" s="64" t="s">
        <v>10</v>
      </c>
      <c r="B25" s="3"/>
      <c r="C25" s="11">
        <v>5150</v>
      </c>
      <c r="D25" s="76" t="s">
        <v>142</v>
      </c>
      <c r="E25" s="11">
        <v>5060</v>
      </c>
      <c r="F25" s="76" t="s">
        <v>142</v>
      </c>
      <c r="G25" s="11">
        <v>5120</v>
      </c>
      <c r="H25" s="76" t="s">
        <v>142</v>
      </c>
      <c r="I25" s="77">
        <v>5170</v>
      </c>
      <c r="J25" s="76" t="s">
        <v>142</v>
      </c>
      <c r="K25" s="77">
        <v>4990</v>
      </c>
    </row>
    <row r="26" spans="1:22" s="59" customFormat="1" ht="12.6" customHeight="1" x14ac:dyDescent="0.2">
      <c r="A26" s="3" t="s">
        <v>147</v>
      </c>
      <c r="B26" s="3" t="s">
        <v>3</v>
      </c>
      <c r="C26" s="77">
        <v>50000</v>
      </c>
      <c r="D26" s="78" t="s">
        <v>196</v>
      </c>
      <c r="E26" s="77">
        <v>51700</v>
      </c>
      <c r="F26" s="78" t="s">
        <v>196</v>
      </c>
      <c r="G26" s="77">
        <v>51300</v>
      </c>
      <c r="H26" s="78" t="s">
        <v>196</v>
      </c>
      <c r="I26" s="77">
        <v>52700</v>
      </c>
      <c r="J26" s="78" t="s">
        <v>196</v>
      </c>
      <c r="K26" s="77">
        <v>53400</v>
      </c>
      <c r="N26" s="124"/>
      <c r="O26" s="128"/>
      <c r="P26" s="124"/>
      <c r="Q26" s="128"/>
      <c r="R26" s="124"/>
      <c r="S26" s="125"/>
      <c r="T26" s="124"/>
      <c r="U26" s="126"/>
    </row>
    <row r="27" spans="1:22" s="120" customFormat="1" ht="11.25" customHeight="1" x14ac:dyDescent="0.2">
      <c r="A27" s="200" t="s">
        <v>203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</row>
    <row r="28" spans="1:22" s="120" customFormat="1" ht="11.25" customHeight="1" x14ac:dyDescent="0.2">
      <c r="A28" s="202" t="s">
        <v>148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</row>
    <row r="29" spans="1:22" x14ac:dyDescent="0.2">
      <c r="N29" s="139"/>
      <c r="O29" s="125"/>
      <c r="P29" s="139"/>
      <c r="Q29" s="125"/>
      <c r="R29" s="139"/>
      <c r="S29" s="125"/>
      <c r="T29" s="139"/>
      <c r="U29" s="125"/>
      <c r="V29" s="139"/>
    </row>
  </sheetData>
  <sheetProtection selectLockedCells="1" selectUnlockedCells="1"/>
  <mergeCells count="7">
    <mergeCell ref="A1:K1"/>
    <mergeCell ref="A2:K2"/>
    <mergeCell ref="A4:K4"/>
    <mergeCell ref="A27:K27"/>
    <mergeCell ref="A28:K28"/>
    <mergeCell ref="A3:K3"/>
    <mergeCell ref="A5:K5"/>
  </mergeCells>
  <phoneticPr fontId="0" type="noConversion"/>
  <pageMargins left="0.5" right="0.5" top="0.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sqref="A1:I1"/>
    </sheetView>
  </sheetViews>
  <sheetFormatPr defaultRowHeight="11.25" x14ac:dyDescent="0.2"/>
  <cols>
    <col min="1" max="1" width="14" style="21" customWidth="1"/>
    <col min="2" max="2" width="1.83203125" style="21" customWidth="1"/>
    <col min="3" max="3" width="7.6640625" style="21" bestFit="1" customWidth="1"/>
    <col min="4" max="4" width="1.83203125" style="21" customWidth="1"/>
    <col min="5" max="5" width="8.83203125" style="21" bestFit="1" customWidth="1"/>
    <col min="6" max="6" width="1.83203125" style="21" customWidth="1"/>
    <col min="7" max="7" width="7.6640625" style="112" bestFit="1" customWidth="1"/>
    <col min="8" max="8" width="1.83203125" style="21" customWidth="1"/>
    <col min="9" max="9" width="8.83203125" style="112" bestFit="1" customWidth="1"/>
    <col min="10" max="16384" width="9.33203125" style="21"/>
  </cols>
  <sheetData>
    <row r="1" spans="1:12" s="61" customFormat="1" ht="11.25" customHeight="1" x14ac:dyDescent="0.2">
      <c r="A1" s="198" t="s">
        <v>11</v>
      </c>
      <c r="B1" s="198"/>
      <c r="C1" s="198"/>
      <c r="D1" s="198"/>
      <c r="E1" s="198"/>
      <c r="F1" s="198"/>
      <c r="G1" s="198"/>
      <c r="H1" s="198"/>
      <c r="I1" s="198"/>
    </row>
    <row r="2" spans="1:12" s="61" customFormat="1" ht="11.25" customHeight="1" x14ac:dyDescent="0.2">
      <c r="A2" s="198" t="s">
        <v>158</v>
      </c>
      <c r="B2" s="198"/>
      <c r="C2" s="198"/>
      <c r="D2" s="198"/>
      <c r="E2" s="198"/>
      <c r="F2" s="198"/>
      <c r="G2" s="198"/>
      <c r="H2" s="198"/>
      <c r="I2" s="198"/>
    </row>
    <row r="3" spans="1:12" s="61" customFormat="1" ht="11.25" customHeight="1" x14ac:dyDescent="0.2">
      <c r="A3" s="198"/>
      <c r="B3" s="204"/>
      <c r="C3" s="204"/>
      <c r="D3" s="204"/>
      <c r="E3" s="204"/>
      <c r="F3" s="204"/>
      <c r="G3" s="204"/>
      <c r="H3" s="204"/>
      <c r="I3" s="204"/>
    </row>
    <row r="4" spans="1:12" s="61" customFormat="1" ht="11.25" customHeight="1" x14ac:dyDescent="0.2">
      <c r="A4" s="198" t="s">
        <v>111</v>
      </c>
      <c r="B4" s="198"/>
      <c r="C4" s="198"/>
      <c r="D4" s="198"/>
      <c r="E4" s="198"/>
      <c r="F4" s="198"/>
      <c r="G4" s="198"/>
      <c r="H4" s="198"/>
      <c r="I4" s="198"/>
    </row>
    <row r="5" spans="1:12" s="61" customFormat="1" ht="11.25" customHeight="1" x14ac:dyDescent="0.2">
      <c r="A5" s="205"/>
      <c r="B5" s="206"/>
      <c r="C5" s="206"/>
      <c r="D5" s="206"/>
      <c r="E5" s="206"/>
      <c r="F5" s="206"/>
      <c r="G5" s="206"/>
      <c r="H5" s="206"/>
      <c r="I5" s="206"/>
    </row>
    <row r="6" spans="1:12" s="61" customFormat="1" ht="11.25" customHeight="1" x14ac:dyDescent="0.2">
      <c r="A6" s="165"/>
      <c r="B6" s="165"/>
      <c r="C6" s="209">
        <v>2014</v>
      </c>
      <c r="D6" s="210"/>
      <c r="E6" s="210"/>
      <c r="F6" s="6"/>
      <c r="G6" s="209">
        <v>2015</v>
      </c>
      <c r="H6" s="210"/>
      <c r="I6" s="210"/>
    </row>
    <row r="7" spans="1:12" s="61" customFormat="1" ht="11.25" customHeight="1" x14ac:dyDescent="0.2">
      <c r="A7" s="20"/>
      <c r="B7" s="20"/>
      <c r="C7" s="110"/>
      <c r="D7" s="17"/>
      <c r="E7" s="110" t="s">
        <v>112</v>
      </c>
      <c r="F7" s="17"/>
      <c r="G7" s="110"/>
      <c r="H7" s="17"/>
      <c r="I7" s="110" t="s">
        <v>112</v>
      </c>
    </row>
    <row r="8" spans="1:12" s="61" customFormat="1" ht="11.25" customHeight="1" x14ac:dyDescent="0.2">
      <c r="A8" s="8"/>
      <c r="B8" s="8"/>
      <c r="C8" s="111" t="s">
        <v>113</v>
      </c>
      <c r="D8" s="18"/>
      <c r="E8" s="111" t="s">
        <v>159</v>
      </c>
      <c r="F8" s="18"/>
      <c r="G8" s="111" t="s">
        <v>113</v>
      </c>
      <c r="H8" s="18"/>
      <c r="I8" s="111" t="s">
        <v>159</v>
      </c>
      <c r="L8" s="48"/>
    </row>
    <row r="9" spans="1:12" s="61" customFormat="1" ht="11.25" customHeight="1" x14ac:dyDescent="0.2">
      <c r="A9" s="3" t="s">
        <v>114</v>
      </c>
      <c r="B9" s="162"/>
      <c r="C9" s="48">
        <v>957</v>
      </c>
      <c r="D9" s="169"/>
      <c r="E9" s="48">
        <v>1400</v>
      </c>
      <c r="F9" s="169"/>
      <c r="G9" s="48">
        <v>1010</v>
      </c>
      <c r="H9" s="169"/>
      <c r="I9" s="48">
        <v>1630</v>
      </c>
      <c r="K9" s="48"/>
      <c r="L9" s="48"/>
    </row>
    <row r="10" spans="1:12" s="61" customFormat="1" ht="11.25" customHeight="1" x14ac:dyDescent="0.2">
      <c r="A10" s="3" t="s">
        <v>115</v>
      </c>
      <c r="B10" s="162"/>
      <c r="C10" s="48">
        <v>904</v>
      </c>
      <c r="D10" s="169"/>
      <c r="E10" s="48">
        <v>1380</v>
      </c>
      <c r="F10" s="169"/>
      <c r="G10" s="48">
        <v>925</v>
      </c>
      <c r="H10" s="169"/>
      <c r="I10" s="48">
        <v>1450</v>
      </c>
      <c r="K10" s="48"/>
      <c r="L10" s="48"/>
    </row>
    <row r="11" spans="1:12" s="61" customFormat="1" ht="11.25" customHeight="1" x14ac:dyDescent="0.2">
      <c r="A11" s="3" t="s">
        <v>116</v>
      </c>
      <c r="B11" s="162"/>
      <c r="C11" s="48">
        <v>1060</v>
      </c>
      <c r="D11" s="169"/>
      <c r="E11" s="48">
        <v>1510</v>
      </c>
      <c r="F11" s="169"/>
      <c r="G11" s="48">
        <v>1010</v>
      </c>
      <c r="H11" s="169"/>
      <c r="I11" s="48">
        <v>1540</v>
      </c>
      <c r="K11" s="48"/>
      <c r="L11" s="48"/>
    </row>
    <row r="12" spans="1:12" s="61" customFormat="1" ht="11.25" customHeight="1" x14ac:dyDescent="0.2">
      <c r="A12" s="3" t="s">
        <v>117</v>
      </c>
      <c r="B12" s="162"/>
      <c r="C12" s="48">
        <v>926</v>
      </c>
      <c r="D12" s="169"/>
      <c r="E12" s="48">
        <v>1500</v>
      </c>
      <c r="F12" s="169"/>
      <c r="G12" s="48">
        <v>983</v>
      </c>
      <c r="H12" s="169"/>
      <c r="I12" s="48">
        <v>1400</v>
      </c>
      <c r="K12" s="48"/>
      <c r="L12" s="48"/>
    </row>
    <row r="13" spans="1:12" s="61" customFormat="1" ht="11.25" customHeight="1" x14ac:dyDescent="0.2">
      <c r="A13" s="3" t="s">
        <v>118</v>
      </c>
      <c r="B13" s="162"/>
      <c r="C13" s="48">
        <v>890</v>
      </c>
      <c r="D13" s="169"/>
      <c r="E13" s="48">
        <v>1480</v>
      </c>
      <c r="F13" s="169"/>
      <c r="G13" s="48">
        <v>920</v>
      </c>
      <c r="H13" s="169"/>
      <c r="I13" s="48">
        <v>1440</v>
      </c>
      <c r="K13" s="48"/>
      <c r="L13" s="48"/>
    </row>
    <row r="14" spans="1:12" s="61" customFormat="1" ht="11.25" customHeight="1" x14ac:dyDescent="0.2">
      <c r="A14" s="3" t="s">
        <v>119</v>
      </c>
      <c r="B14" s="162"/>
      <c r="C14" s="48">
        <v>975</v>
      </c>
      <c r="D14" s="169"/>
      <c r="E14" s="48">
        <v>1480</v>
      </c>
      <c r="F14" s="169"/>
      <c r="G14" s="48">
        <v>980</v>
      </c>
      <c r="H14" s="169"/>
      <c r="I14" s="48">
        <v>1500</v>
      </c>
      <c r="K14" s="48"/>
      <c r="L14" s="48"/>
    </row>
    <row r="15" spans="1:12" s="61" customFormat="1" ht="11.25" customHeight="1" x14ac:dyDescent="0.2">
      <c r="A15" s="3" t="s">
        <v>120</v>
      </c>
      <c r="B15" s="162"/>
      <c r="C15" s="48">
        <v>1000</v>
      </c>
      <c r="D15" s="169"/>
      <c r="E15" s="48">
        <v>1460</v>
      </c>
      <c r="F15" s="169"/>
      <c r="G15" s="48">
        <v>1010</v>
      </c>
      <c r="H15" s="169"/>
      <c r="I15" s="48">
        <v>1510</v>
      </c>
      <c r="K15" s="48"/>
      <c r="L15" s="48"/>
    </row>
    <row r="16" spans="1:12" s="61" customFormat="1" ht="11.25" customHeight="1" x14ac:dyDescent="0.2">
      <c r="A16" s="3" t="s">
        <v>121</v>
      </c>
      <c r="B16" s="162"/>
      <c r="C16" s="48">
        <v>1030</v>
      </c>
      <c r="D16" s="169"/>
      <c r="E16" s="48">
        <v>1430</v>
      </c>
      <c r="F16" s="169"/>
      <c r="G16" s="48">
        <v>971</v>
      </c>
      <c r="H16" s="169" t="s">
        <v>142</v>
      </c>
      <c r="I16" s="48">
        <v>1480</v>
      </c>
      <c r="K16" s="48"/>
      <c r="L16" s="48"/>
    </row>
    <row r="17" spans="1:12" s="61" customFormat="1" ht="11.25" customHeight="1" x14ac:dyDescent="0.2">
      <c r="A17" s="3" t="s">
        <v>122</v>
      </c>
      <c r="B17" s="162"/>
      <c r="C17" s="48">
        <v>917</v>
      </c>
      <c r="D17" s="169"/>
      <c r="E17" s="48">
        <v>1420</v>
      </c>
      <c r="F17" s="169"/>
      <c r="G17" s="48">
        <v>915</v>
      </c>
      <c r="H17" s="169"/>
      <c r="I17" s="48">
        <v>1460</v>
      </c>
      <c r="K17" s="48"/>
      <c r="L17" s="48"/>
    </row>
    <row r="18" spans="1:12" s="61" customFormat="1" ht="11.25" customHeight="1" x14ac:dyDescent="0.2">
      <c r="A18" s="3" t="s">
        <v>123</v>
      </c>
      <c r="B18" s="162"/>
      <c r="C18" s="48">
        <v>985</v>
      </c>
      <c r="D18" s="169"/>
      <c r="E18" s="48">
        <v>1480</v>
      </c>
      <c r="F18" s="169"/>
      <c r="G18" s="48">
        <v>927</v>
      </c>
      <c r="H18" s="169"/>
      <c r="I18" s="48">
        <v>1280</v>
      </c>
      <c r="K18" s="48"/>
      <c r="L18" s="48"/>
    </row>
    <row r="19" spans="1:12" s="61" customFormat="1" ht="11.25" customHeight="1" x14ac:dyDescent="0.2">
      <c r="A19" s="3" t="s">
        <v>124</v>
      </c>
      <c r="B19" s="162"/>
      <c r="C19" s="48">
        <v>996</v>
      </c>
      <c r="D19" s="169"/>
      <c r="E19" s="48">
        <v>1450</v>
      </c>
      <c r="F19" s="169"/>
      <c r="G19" s="48">
        <v>973</v>
      </c>
      <c r="H19" s="169"/>
      <c r="I19" s="48">
        <v>1510</v>
      </c>
      <c r="K19" s="48"/>
      <c r="L19" s="48"/>
    </row>
    <row r="20" spans="1:12" s="61" customFormat="1" ht="11.25" customHeight="1" x14ac:dyDescent="0.2">
      <c r="A20" s="3" t="s">
        <v>125</v>
      </c>
      <c r="B20" s="162"/>
      <c r="C20" s="50">
        <v>1020</v>
      </c>
      <c r="D20" s="169"/>
      <c r="E20" s="50">
        <v>1300</v>
      </c>
      <c r="F20" s="169"/>
      <c r="G20" s="50">
        <v>952</v>
      </c>
      <c r="H20" s="169"/>
      <c r="I20" s="50">
        <v>1450</v>
      </c>
      <c r="K20" s="48"/>
      <c r="L20" s="124"/>
    </row>
    <row r="21" spans="1:12" s="61" customFormat="1" ht="11.25" customHeight="1" x14ac:dyDescent="0.2">
      <c r="A21" s="63" t="s">
        <v>24</v>
      </c>
      <c r="B21" s="8"/>
      <c r="C21" s="9">
        <v>11700</v>
      </c>
      <c r="D21" s="5"/>
      <c r="E21" s="9">
        <v>17300</v>
      </c>
      <c r="F21" s="5"/>
      <c r="G21" s="9">
        <v>11600</v>
      </c>
      <c r="H21" s="5"/>
      <c r="I21" s="9">
        <v>17600</v>
      </c>
      <c r="K21" s="124"/>
    </row>
    <row r="22" spans="1:12" s="119" customFormat="1" ht="11.25" customHeight="1" x14ac:dyDescent="0.2">
      <c r="A22" s="207" t="s">
        <v>160</v>
      </c>
      <c r="B22" s="207"/>
      <c r="C22" s="207"/>
      <c r="D22" s="207"/>
      <c r="E22" s="207"/>
      <c r="F22" s="207"/>
      <c r="G22" s="207"/>
      <c r="H22" s="207"/>
      <c r="I22" s="207"/>
    </row>
    <row r="23" spans="1:12" s="119" customFormat="1" ht="11.25" customHeight="1" x14ac:dyDescent="0.2">
      <c r="A23" s="208" t="s">
        <v>130</v>
      </c>
      <c r="B23" s="208"/>
      <c r="C23" s="208"/>
      <c r="D23" s="208"/>
      <c r="E23" s="208"/>
      <c r="F23" s="208"/>
      <c r="G23" s="208"/>
      <c r="H23" s="208"/>
      <c r="I23" s="208"/>
    </row>
    <row r="24" spans="1:12" s="119" customFormat="1" ht="11.25" customHeight="1" x14ac:dyDescent="0.2">
      <c r="A24" s="202" t="s">
        <v>161</v>
      </c>
      <c r="B24" s="202"/>
      <c r="C24" s="202"/>
      <c r="D24" s="202"/>
      <c r="E24" s="202"/>
      <c r="F24" s="202"/>
      <c r="G24" s="202"/>
      <c r="H24" s="202"/>
      <c r="I24" s="202"/>
    </row>
    <row r="28" spans="1:12" x14ac:dyDescent="0.2">
      <c r="E28" s="21" t="s">
        <v>142</v>
      </c>
    </row>
  </sheetData>
  <sheetProtection selectLockedCells="1" selectUnlockedCells="1"/>
  <mergeCells count="10">
    <mergeCell ref="A22:I22"/>
    <mergeCell ref="A23:I23"/>
    <mergeCell ref="A24:I24"/>
    <mergeCell ref="C6:E6"/>
    <mergeCell ref="G6:I6"/>
    <mergeCell ref="A1:I1"/>
    <mergeCell ref="A2:I2"/>
    <mergeCell ref="A3:I3"/>
    <mergeCell ref="A4:I4"/>
    <mergeCell ref="A5:I5"/>
  </mergeCells>
  <phoneticPr fontId="0" type="noConversion"/>
  <pageMargins left="0.5" right="0.5" top="0.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sqref="A1:I1"/>
    </sheetView>
  </sheetViews>
  <sheetFormatPr defaultRowHeight="11.25" x14ac:dyDescent="0.2"/>
  <cols>
    <col min="1" max="1" width="32" style="61" bestFit="1" customWidth="1"/>
    <col min="2" max="2" width="39" style="61" customWidth="1"/>
    <col min="3" max="4" width="1.83203125" style="61" customWidth="1"/>
    <col min="5" max="5" width="9" style="61" bestFit="1" customWidth="1"/>
    <col min="6" max="6" width="1.83203125" style="61" customWidth="1"/>
    <col min="7" max="7" width="14.6640625" style="61" bestFit="1" customWidth="1"/>
    <col min="8" max="8" width="1.83203125" style="61" customWidth="1"/>
    <col min="9" max="9" width="19.5" style="61" bestFit="1" customWidth="1"/>
    <col min="10" max="16384" width="9.33203125" style="61"/>
  </cols>
  <sheetData>
    <row r="1" spans="1:9" ht="11.25" customHeight="1" x14ac:dyDescent="0.2">
      <c r="A1" s="198" t="s">
        <v>25</v>
      </c>
      <c r="B1" s="198"/>
      <c r="C1" s="198"/>
      <c r="D1" s="198"/>
      <c r="E1" s="198"/>
      <c r="F1" s="198"/>
      <c r="G1" s="198"/>
      <c r="H1" s="198"/>
      <c r="I1" s="198"/>
    </row>
    <row r="2" spans="1:9" ht="11.25" customHeight="1" x14ac:dyDescent="0.2">
      <c r="A2" s="198" t="s">
        <v>198</v>
      </c>
      <c r="B2" s="198"/>
      <c r="C2" s="198"/>
      <c r="D2" s="198"/>
      <c r="E2" s="198"/>
      <c r="F2" s="198"/>
      <c r="G2" s="198"/>
      <c r="H2" s="198"/>
      <c r="I2" s="198"/>
    </row>
    <row r="3" spans="1:9" ht="11.25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</row>
    <row r="4" spans="1:9" ht="11.25" customHeight="1" x14ac:dyDescent="0.2">
      <c r="A4" s="198" t="s">
        <v>128</v>
      </c>
      <c r="B4" s="198"/>
      <c r="C4" s="198"/>
      <c r="D4" s="198"/>
      <c r="E4" s="198"/>
      <c r="F4" s="198"/>
      <c r="G4" s="198"/>
      <c r="H4" s="198"/>
      <c r="I4" s="198"/>
    </row>
    <row r="5" spans="1:9" ht="11.25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</row>
    <row r="6" spans="1:9" ht="11.25" customHeight="1" x14ac:dyDescent="0.2">
      <c r="A6" s="213"/>
      <c r="B6" s="213"/>
      <c r="C6" s="213"/>
      <c r="D6" s="168"/>
      <c r="E6" s="168" t="s">
        <v>12</v>
      </c>
      <c r="F6" s="15"/>
      <c r="G6" s="168"/>
      <c r="H6" s="15"/>
      <c r="I6" s="168"/>
    </row>
    <row r="7" spans="1:9" ht="11.25" customHeight="1" x14ac:dyDescent="0.2">
      <c r="A7" s="216"/>
      <c r="B7" s="216"/>
      <c r="C7" s="216"/>
      <c r="D7" s="166"/>
      <c r="E7" s="166" t="s">
        <v>13</v>
      </c>
      <c r="F7" s="17"/>
      <c r="G7" s="166"/>
      <c r="H7" s="17"/>
      <c r="I7" s="166" t="s">
        <v>14</v>
      </c>
    </row>
    <row r="8" spans="1:9" ht="11.25" customHeight="1" x14ac:dyDescent="0.2">
      <c r="A8" s="161" t="s">
        <v>15</v>
      </c>
      <c r="B8" s="205" t="s">
        <v>179</v>
      </c>
      <c r="C8" s="205"/>
      <c r="D8" s="161"/>
      <c r="E8" s="161" t="s">
        <v>16</v>
      </c>
      <c r="F8" s="18"/>
      <c r="G8" s="161" t="s">
        <v>17</v>
      </c>
      <c r="H8" s="18"/>
      <c r="I8" s="161" t="s">
        <v>18</v>
      </c>
    </row>
    <row r="9" spans="1:9" ht="11.25" customHeight="1" x14ac:dyDescent="0.2">
      <c r="A9" s="137" t="s">
        <v>204</v>
      </c>
      <c r="B9" s="222" t="s">
        <v>180</v>
      </c>
      <c r="C9" s="223"/>
      <c r="D9" s="106"/>
      <c r="E9" s="79"/>
      <c r="F9" s="169"/>
      <c r="G9" s="162"/>
      <c r="H9" s="169"/>
      <c r="I9" s="162"/>
    </row>
    <row r="10" spans="1:9" ht="11.25" customHeight="1" x14ac:dyDescent="0.2">
      <c r="A10" s="63" t="s">
        <v>171</v>
      </c>
      <c r="B10" s="224"/>
      <c r="C10" s="224"/>
      <c r="D10" s="106"/>
      <c r="E10" s="79">
        <v>1.3</v>
      </c>
      <c r="F10" s="169"/>
      <c r="G10" s="162" t="s">
        <v>21</v>
      </c>
      <c r="H10" s="169"/>
      <c r="I10" s="162" t="s">
        <v>20</v>
      </c>
    </row>
    <row r="11" spans="1:9" ht="11.25" customHeight="1" x14ac:dyDescent="0.2">
      <c r="A11" s="105" t="s">
        <v>131</v>
      </c>
      <c r="B11" s="220" t="s">
        <v>192</v>
      </c>
      <c r="C11" s="221"/>
      <c r="D11" s="107"/>
      <c r="E11" s="79">
        <v>3.55</v>
      </c>
      <c r="F11" s="169"/>
      <c r="G11" s="162" t="s">
        <v>19</v>
      </c>
      <c r="H11" s="169"/>
      <c r="I11" s="80" t="s">
        <v>126</v>
      </c>
    </row>
    <row r="12" spans="1:9" ht="11.25" customHeight="1" x14ac:dyDescent="0.2">
      <c r="A12" s="138" t="s">
        <v>207</v>
      </c>
      <c r="B12" s="211" t="s">
        <v>206</v>
      </c>
      <c r="C12" s="212"/>
      <c r="D12" s="108"/>
      <c r="E12" s="79">
        <v>3.25</v>
      </c>
      <c r="F12" s="169"/>
      <c r="G12" s="80" t="s">
        <v>127</v>
      </c>
      <c r="H12" s="169"/>
      <c r="I12" s="80" t="s">
        <v>126</v>
      </c>
    </row>
    <row r="13" spans="1:9" ht="11.25" customHeight="1" x14ac:dyDescent="0.2">
      <c r="A13" s="164"/>
      <c r="B13" s="218" t="s">
        <v>205</v>
      </c>
      <c r="C13" s="219"/>
      <c r="D13" s="104"/>
      <c r="E13" s="79"/>
      <c r="F13" s="169"/>
      <c r="G13" s="80"/>
      <c r="H13" s="169"/>
      <c r="I13" s="80"/>
    </row>
    <row r="14" spans="1:9" ht="11.25" customHeight="1" x14ac:dyDescent="0.2">
      <c r="A14" s="137" t="s">
        <v>208</v>
      </c>
      <c r="B14" s="217" t="s">
        <v>180</v>
      </c>
      <c r="C14" s="217"/>
      <c r="D14" s="104"/>
      <c r="E14" s="79">
        <v>1.45</v>
      </c>
      <c r="F14" s="169"/>
      <c r="G14" s="162" t="s">
        <v>22</v>
      </c>
      <c r="H14" s="169"/>
      <c r="I14" s="162" t="s">
        <v>23</v>
      </c>
    </row>
    <row r="15" spans="1:9" ht="11.25" customHeight="1" x14ac:dyDescent="0.2">
      <c r="A15" s="137" t="s">
        <v>209</v>
      </c>
      <c r="B15" s="214" t="s">
        <v>182</v>
      </c>
      <c r="C15" s="214"/>
      <c r="D15" s="104"/>
      <c r="E15" s="79">
        <v>2.8</v>
      </c>
      <c r="F15" s="169"/>
      <c r="G15" s="162" t="s">
        <v>19</v>
      </c>
      <c r="H15" s="169"/>
      <c r="I15" s="162" t="s">
        <v>20</v>
      </c>
    </row>
    <row r="16" spans="1:9" ht="11.25" customHeight="1" x14ac:dyDescent="0.2">
      <c r="A16" s="167" t="s">
        <v>183</v>
      </c>
      <c r="B16" s="217" t="s">
        <v>181</v>
      </c>
      <c r="C16" s="217"/>
      <c r="D16" s="104"/>
      <c r="E16" s="79">
        <v>2.8</v>
      </c>
      <c r="F16" s="169"/>
      <c r="G16" s="80" t="s">
        <v>127</v>
      </c>
      <c r="H16" s="169"/>
      <c r="I16" s="80" t="s">
        <v>126</v>
      </c>
    </row>
    <row r="17" spans="1:9" ht="11.25" customHeight="1" x14ac:dyDescent="0.2">
      <c r="A17" s="64" t="s">
        <v>24</v>
      </c>
      <c r="B17" s="217"/>
      <c r="C17" s="217"/>
      <c r="D17" s="104"/>
      <c r="E17" s="7">
        <v>15.2</v>
      </c>
      <c r="F17" s="22"/>
      <c r="G17" s="20"/>
      <c r="H17" s="22"/>
      <c r="I17" s="20"/>
    </row>
    <row r="18" spans="1:9" ht="11.25" customHeight="1" x14ac:dyDescent="0.2">
      <c r="A18" s="64" t="s">
        <v>24</v>
      </c>
      <c r="B18" s="167"/>
      <c r="C18" s="19" t="s">
        <v>136</v>
      </c>
      <c r="D18" s="109"/>
      <c r="E18" s="81">
        <v>13.7</v>
      </c>
      <c r="F18" s="10"/>
      <c r="G18" s="8"/>
      <c r="H18" s="10"/>
      <c r="I18" s="8"/>
    </row>
    <row r="19" spans="1:9" s="119" customFormat="1" ht="11.25" customHeight="1" x14ac:dyDescent="0.2">
      <c r="A19" s="215" t="s">
        <v>168</v>
      </c>
      <c r="B19" s="215"/>
      <c r="C19" s="215"/>
      <c r="D19" s="215"/>
      <c r="E19" s="215"/>
      <c r="F19" s="215"/>
      <c r="G19" s="215"/>
      <c r="H19" s="215"/>
      <c r="I19" s="215"/>
    </row>
  </sheetData>
  <sheetProtection selectLockedCells="1" selectUnlockedCells="1"/>
  <mergeCells count="17">
    <mergeCell ref="B15:C15"/>
    <mergeCell ref="A19:I19"/>
    <mergeCell ref="A7:C7"/>
    <mergeCell ref="B17:C17"/>
    <mergeCell ref="B13:C13"/>
    <mergeCell ref="B11:C11"/>
    <mergeCell ref="B8:C8"/>
    <mergeCell ref="B9:C10"/>
    <mergeCell ref="B16:C16"/>
    <mergeCell ref="B14:C14"/>
    <mergeCell ref="A3:I3"/>
    <mergeCell ref="A5:I5"/>
    <mergeCell ref="B12:C12"/>
    <mergeCell ref="A6:C6"/>
    <mergeCell ref="A1:I1"/>
    <mergeCell ref="A2:I2"/>
    <mergeCell ref="A4:I4"/>
  </mergeCells>
  <phoneticPr fontId="0" type="noConversion"/>
  <pageMargins left="0.5" right="0.5" top="0.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sqref="A1:O1"/>
    </sheetView>
  </sheetViews>
  <sheetFormatPr defaultRowHeight="11.25" x14ac:dyDescent="0.2"/>
  <cols>
    <col min="1" max="1" width="7.1640625" style="21" bestFit="1" customWidth="1"/>
    <col min="2" max="2" width="1.83203125" style="21" customWidth="1"/>
    <col min="3" max="3" width="33.1640625" style="21" customWidth="1"/>
    <col min="4" max="4" width="1.83203125" style="21" customWidth="1"/>
    <col min="5" max="5" width="6.6640625" style="21" bestFit="1" customWidth="1"/>
    <col min="6" max="6" width="1.83203125" style="21" customWidth="1"/>
    <col min="7" max="7" width="10.83203125" style="21" customWidth="1"/>
    <col min="8" max="8" width="1.83203125" style="21" customWidth="1"/>
    <col min="9" max="9" width="10.5" style="21" bestFit="1" customWidth="1"/>
    <col min="10" max="10" width="1.83203125" style="21" customWidth="1"/>
    <col min="11" max="11" width="10.5" style="21" bestFit="1" customWidth="1"/>
    <col min="12" max="12" width="1.83203125" style="21" customWidth="1"/>
    <col min="13" max="13" width="10.5" style="21" bestFit="1" customWidth="1"/>
    <col min="14" max="14" width="1.83203125" style="21" customWidth="1"/>
    <col min="15" max="15" width="11.5" style="21" bestFit="1" customWidth="1"/>
    <col min="16" max="16384" width="9.33203125" style="21"/>
  </cols>
  <sheetData>
    <row r="1" spans="1:16" s="61" customFormat="1" ht="11.25" customHeight="1" x14ac:dyDescent="0.2">
      <c r="A1" s="198" t="s">
        <v>177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68"/>
    </row>
    <row r="2" spans="1:16" s="61" customFormat="1" ht="11.25" customHeight="1" x14ac:dyDescent="0.2">
      <c r="A2" s="225" t="s">
        <v>242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68"/>
    </row>
    <row r="3" spans="1:16" s="61" customFormat="1" ht="11.25" customHeight="1" x14ac:dyDescent="0.2">
      <c r="A3" s="19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68"/>
    </row>
    <row r="4" spans="1:16" s="61" customFormat="1" ht="11.25" customHeight="1" x14ac:dyDescent="0.2">
      <c r="A4" s="198" t="s">
        <v>111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68"/>
    </row>
    <row r="5" spans="1:16" s="61" customFormat="1" ht="11.25" customHeight="1" x14ac:dyDescent="0.2">
      <c r="A5" s="205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68"/>
    </row>
    <row r="6" spans="1:16" s="61" customFormat="1" ht="11.25" customHeight="1" x14ac:dyDescent="0.2">
      <c r="A6" s="14"/>
      <c r="B6" s="14"/>
      <c r="C6" s="14"/>
      <c r="D6" s="14"/>
      <c r="E6" s="14"/>
      <c r="F6" s="6"/>
      <c r="G6" s="227">
        <v>2015</v>
      </c>
      <c r="H6" s="228"/>
      <c r="I6" s="228"/>
      <c r="J6" s="228"/>
      <c r="K6" s="228"/>
      <c r="L6" s="228"/>
      <c r="M6" s="228"/>
      <c r="N6" s="228"/>
      <c r="O6" s="228"/>
      <c r="P6" s="68"/>
    </row>
    <row r="7" spans="1:16" s="61" customFormat="1" ht="12" customHeight="1" x14ac:dyDescent="0.2">
      <c r="A7" s="16" t="s">
        <v>166</v>
      </c>
      <c r="B7" s="20"/>
      <c r="C7" s="16"/>
      <c r="D7" s="16"/>
      <c r="E7" s="16"/>
      <c r="F7" s="22"/>
      <c r="G7" s="16" t="s">
        <v>187</v>
      </c>
      <c r="H7" s="22"/>
      <c r="I7" s="16" t="s">
        <v>188</v>
      </c>
      <c r="J7" s="22"/>
      <c r="K7" s="16" t="s">
        <v>189</v>
      </c>
      <c r="L7" s="22"/>
      <c r="M7" s="16" t="s">
        <v>190</v>
      </c>
      <c r="N7" s="22"/>
      <c r="O7" s="100"/>
      <c r="P7" s="68"/>
    </row>
    <row r="8" spans="1:16" s="61" customFormat="1" ht="11.25" customHeight="1" x14ac:dyDescent="0.2">
      <c r="A8" s="13" t="s">
        <v>27</v>
      </c>
      <c r="B8" s="13"/>
      <c r="C8" s="13" t="s">
        <v>28</v>
      </c>
      <c r="D8" s="13"/>
      <c r="E8" s="102">
        <v>2014</v>
      </c>
      <c r="F8" s="10"/>
      <c r="G8" s="13" t="s">
        <v>29</v>
      </c>
      <c r="H8" s="10"/>
      <c r="I8" s="13" t="s">
        <v>29</v>
      </c>
      <c r="J8" s="10"/>
      <c r="K8" s="13" t="s">
        <v>29</v>
      </c>
      <c r="L8" s="10"/>
      <c r="M8" s="13" t="s">
        <v>29</v>
      </c>
      <c r="N8" s="10"/>
      <c r="O8" s="101" t="s">
        <v>24</v>
      </c>
      <c r="P8" s="68"/>
    </row>
    <row r="9" spans="1:16" s="61" customFormat="1" ht="11.25" customHeight="1" x14ac:dyDescent="0.2">
      <c r="A9" s="58">
        <v>3272</v>
      </c>
      <c r="B9" s="28"/>
      <c r="C9" s="196" t="s">
        <v>243</v>
      </c>
      <c r="D9" s="82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68"/>
    </row>
    <row r="10" spans="1:16" s="61" customFormat="1" ht="11.25" customHeight="1" x14ac:dyDescent="0.2">
      <c r="A10" s="56">
        <v>327213</v>
      </c>
      <c r="B10" s="82"/>
      <c r="C10" s="66" t="s">
        <v>30</v>
      </c>
      <c r="D10" s="83"/>
      <c r="E10" s="84">
        <v>1150</v>
      </c>
      <c r="F10" s="85"/>
      <c r="G10" s="86">
        <v>265</v>
      </c>
      <c r="H10" s="86"/>
      <c r="I10" s="86">
        <v>296</v>
      </c>
      <c r="J10" s="86"/>
      <c r="K10" s="86">
        <v>294</v>
      </c>
      <c r="L10" s="86"/>
      <c r="M10" s="113">
        <v>282</v>
      </c>
      <c r="N10" s="86"/>
      <c r="O10" s="86">
        <v>1140</v>
      </c>
      <c r="P10" s="68"/>
    </row>
    <row r="11" spans="1:16" s="61" customFormat="1" ht="11.25" customHeight="1" x14ac:dyDescent="0.2">
      <c r="A11" s="56">
        <v>327211</v>
      </c>
      <c r="B11" s="82"/>
      <c r="C11" s="88" t="s">
        <v>31</v>
      </c>
      <c r="D11" s="83"/>
      <c r="E11" s="84">
        <v>978</v>
      </c>
      <c r="F11" s="85"/>
      <c r="G11" s="86">
        <v>225</v>
      </c>
      <c r="H11" s="86"/>
      <c r="I11" s="86">
        <v>248</v>
      </c>
      <c r="J11" s="86"/>
      <c r="K11" s="86">
        <v>251</v>
      </c>
      <c r="L11" s="86"/>
      <c r="M11" s="87">
        <v>246</v>
      </c>
      <c r="N11" s="86"/>
      <c r="O11" s="86">
        <v>970</v>
      </c>
      <c r="P11" s="68"/>
    </row>
    <row r="12" spans="1:16" s="61" customFormat="1" ht="11.25" customHeight="1" x14ac:dyDescent="0.2">
      <c r="A12" s="56">
        <v>327993</v>
      </c>
      <c r="B12" s="82"/>
      <c r="C12" s="66" t="s">
        <v>32</v>
      </c>
      <c r="D12" s="83"/>
      <c r="E12" s="84">
        <v>151</v>
      </c>
      <c r="F12" s="85"/>
      <c r="G12" s="86">
        <v>34</v>
      </c>
      <c r="H12" s="86"/>
      <c r="I12" s="86">
        <v>36</v>
      </c>
      <c r="J12" s="86"/>
      <c r="K12" s="86">
        <v>39</v>
      </c>
      <c r="L12" s="86"/>
      <c r="M12" s="87">
        <v>41</v>
      </c>
      <c r="N12" s="86"/>
      <c r="O12" s="86">
        <v>150</v>
      </c>
      <c r="P12" s="68"/>
    </row>
    <row r="13" spans="1:16" s="61" customFormat="1" ht="11.25" customHeight="1" x14ac:dyDescent="0.2">
      <c r="A13" s="56">
        <v>327212</v>
      </c>
      <c r="B13" s="82"/>
      <c r="C13" s="66" t="s">
        <v>33</v>
      </c>
      <c r="D13" s="83"/>
      <c r="E13" s="50">
        <v>131</v>
      </c>
      <c r="F13" s="89"/>
      <c r="G13" s="90">
        <v>34</v>
      </c>
      <c r="H13" s="90"/>
      <c r="I13" s="90">
        <v>35</v>
      </c>
      <c r="J13" s="90"/>
      <c r="K13" s="90">
        <v>31</v>
      </c>
      <c r="L13" s="90"/>
      <c r="M13" s="91">
        <v>34</v>
      </c>
      <c r="N13" s="90"/>
      <c r="O13" s="90">
        <v>134</v>
      </c>
      <c r="P13" s="68"/>
    </row>
    <row r="14" spans="1:16" s="61" customFormat="1" ht="11.25" customHeight="1" x14ac:dyDescent="0.2">
      <c r="A14" s="28" t="s">
        <v>3</v>
      </c>
      <c r="B14" s="82"/>
      <c r="C14" s="92" t="s">
        <v>24</v>
      </c>
      <c r="D14" s="93"/>
      <c r="E14" s="84">
        <v>2410</v>
      </c>
      <c r="F14" s="94" t="s">
        <v>142</v>
      </c>
      <c r="G14" s="86">
        <v>558</v>
      </c>
      <c r="H14" s="86"/>
      <c r="I14" s="86">
        <v>616</v>
      </c>
      <c r="J14" s="86"/>
      <c r="K14" s="86">
        <v>615</v>
      </c>
      <c r="L14" s="86"/>
      <c r="M14" s="86">
        <v>603</v>
      </c>
      <c r="N14" s="86"/>
      <c r="O14" s="86">
        <v>2390</v>
      </c>
      <c r="P14" s="68"/>
    </row>
    <row r="15" spans="1:16" s="61" customFormat="1" ht="11.25" customHeight="1" x14ac:dyDescent="0.2">
      <c r="A15" s="57">
        <v>32518</v>
      </c>
      <c r="B15" s="82"/>
      <c r="C15" s="95" t="s">
        <v>34</v>
      </c>
      <c r="D15" s="95"/>
      <c r="E15" s="84">
        <v>1540</v>
      </c>
      <c r="F15" s="85"/>
      <c r="G15" s="86">
        <v>351</v>
      </c>
      <c r="H15" s="86"/>
      <c r="I15" s="86">
        <v>382</v>
      </c>
      <c r="J15" s="86"/>
      <c r="K15" s="86">
        <v>368</v>
      </c>
      <c r="L15" s="86"/>
      <c r="M15" s="87">
        <v>391</v>
      </c>
      <c r="N15" s="86"/>
      <c r="O15" s="86">
        <v>1490</v>
      </c>
      <c r="P15" s="68"/>
    </row>
    <row r="16" spans="1:16" s="61" customFormat="1" ht="11.25" customHeight="1" x14ac:dyDescent="0.2">
      <c r="A16" s="58">
        <v>325611</v>
      </c>
      <c r="B16" s="82"/>
      <c r="C16" s="23" t="s">
        <v>35</v>
      </c>
      <c r="D16" s="82"/>
      <c r="E16" s="84">
        <v>352</v>
      </c>
      <c r="F16" s="85"/>
      <c r="G16" s="86">
        <v>83</v>
      </c>
      <c r="H16" s="86"/>
      <c r="I16" s="86">
        <v>77</v>
      </c>
      <c r="J16" s="86"/>
      <c r="K16" s="86">
        <v>84</v>
      </c>
      <c r="L16" s="86"/>
      <c r="M16" s="87">
        <v>84</v>
      </c>
      <c r="N16" s="86"/>
      <c r="O16" s="86">
        <v>328</v>
      </c>
      <c r="P16" s="68"/>
    </row>
    <row r="17" spans="1:16" s="61" customFormat="1" ht="11.25" customHeight="1" x14ac:dyDescent="0.2">
      <c r="A17" s="58">
        <v>322</v>
      </c>
      <c r="B17" s="82"/>
      <c r="C17" s="23" t="s">
        <v>36</v>
      </c>
      <c r="D17" s="82"/>
      <c r="E17" s="84">
        <v>64</v>
      </c>
      <c r="F17" s="85"/>
      <c r="G17" s="86">
        <v>15</v>
      </c>
      <c r="H17" s="86"/>
      <c r="I17" s="86">
        <v>17</v>
      </c>
      <c r="J17" s="86"/>
      <c r="K17" s="86">
        <v>14</v>
      </c>
      <c r="L17" s="86"/>
      <c r="M17" s="87">
        <v>13</v>
      </c>
      <c r="N17" s="86"/>
      <c r="O17" s="86">
        <v>59</v>
      </c>
      <c r="P17" s="68"/>
    </row>
    <row r="18" spans="1:16" s="61" customFormat="1" ht="12" customHeight="1" x14ac:dyDescent="0.2">
      <c r="A18" s="56">
        <v>221310</v>
      </c>
      <c r="B18" s="82"/>
      <c r="C18" s="23" t="s">
        <v>149</v>
      </c>
      <c r="D18" s="82"/>
      <c r="E18" s="84">
        <v>55</v>
      </c>
      <c r="F18" s="85"/>
      <c r="G18" s="86">
        <v>17</v>
      </c>
      <c r="H18" s="86"/>
      <c r="I18" s="86">
        <v>15</v>
      </c>
      <c r="J18" s="86"/>
      <c r="K18" s="86">
        <v>17</v>
      </c>
      <c r="L18" s="86"/>
      <c r="M18" s="87">
        <v>16</v>
      </c>
      <c r="N18" s="86"/>
      <c r="O18" s="86">
        <v>65</v>
      </c>
      <c r="P18" s="68"/>
    </row>
    <row r="19" spans="1:16" s="61" customFormat="1" ht="11.25" customHeight="1" x14ac:dyDescent="0.2">
      <c r="A19" s="58">
        <v>56221</v>
      </c>
      <c r="B19" s="82"/>
      <c r="C19" s="29" t="s">
        <v>37</v>
      </c>
      <c r="D19" s="82"/>
      <c r="E19" s="84">
        <v>231</v>
      </c>
      <c r="F19" s="85"/>
      <c r="G19" s="86">
        <v>49</v>
      </c>
      <c r="H19" s="86"/>
      <c r="I19" s="86">
        <v>55</v>
      </c>
      <c r="J19" s="86"/>
      <c r="K19" s="86">
        <v>66</v>
      </c>
      <c r="L19" s="86"/>
      <c r="M19" s="87">
        <v>51</v>
      </c>
      <c r="N19" s="86"/>
      <c r="O19" s="86">
        <v>221</v>
      </c>
      <c r="P19" s="68"/>
    </row>
    <row r="20" spans="1:16" s="61" customFormat="1" ht="11.25" customHeight="1" x14ac:dyDescent="0.2">
      <c r="A20" s="58">
        <v>4246</v>
      </c>
      <c r="B20" s="82"/>
      <c r="C20" s="23" t="s">
        <v>38</v>
      </c>
      <c r="D20" s="82"/>
      <c r="E20" s="84">
        <v>284</v>
      </c>
      <c r="F20" s="85"/>
      <c r="G20" s="86">
        <v>74</v>
      </c>
      <c r="H20" s="86"/>
      <c r="I20" s="86">
        <v>71</v>
      </c>
      <c r="J20" s="86"/>
      <c r="K20" s="86">
        <v>73</v>
      </c>
      <c r="L20" s="86"/>
      <c r="M20" s="87">
        <v>68</v>
      </c>
      <c r="N20" s="86"/>
      <c r="O20" s="86">
        <v>286</v>
      </c>
      <c r="P20" s="68"/>
    </row>
    <row r="21" spans="1:16" s="61" customFormat="1" ht="11.25" customHeight="1" x14ac:dyDescent="0.2">
      <c r="A21" s="27" t="s">
        <v>3</v>
      </c>
      <c r="B21" s="27"/>
      <c r="C21" s="23" t="s">
        <v>33</v>
      </c>
      <c r="D21" s="82"/>
      <c r="E21" s="96">
        <v>228</v>
      </c>
      <c r="F21" s="97"/>
      <c r="G21" s="98">
        <v>44</v>
      </c>
      <c r="H21" s="98"/>
      <c r="I21" s="98">
        <v>40</v>
      </c>
      <c r="J21" s="98"/>
      <c r="K21" s="98">
        <v>30</v>
      </c>
      <c r="L21" s="98"/>
      <c r="M21" s="99">
        <v>28</v>
      </c>
      <c r="N21" s="98"/>
      <c r="O21" s="98">
        <v>142</v>
      </c>
      <c r="P21" s="68"/>
    </row>
    <row r="22" spans="1:16" s="61" customFormat="1" ht="12.6" customHeight="1" x14ac:dyDescent="0.2">
      <c r="A22" s="27" t="s">
        <v>3</v>
      </c>
      <c r="B22" s="27"/>
      <c r="C22" s="66" t="s">
        <v>150</v>
      </c>
      <c r="D22" s="83"/>
      <c r="E22" s="84">
        <v>5170</v>
      </c>
      <c r="F22" s="94"/>
      <c r="G22" s="86">
        <v>1190</v>
      </c>
      <c r="H22" s="86"/>
      <c r="I22" s="86">
        <v>1270</v>
      </c>
      <c r="J22" s="86"/>
      <c r="K22" s="86">
        <v>1270</v>
      </c>
      <c r="L22" s="86"/>
      <c r="M22" s="86">
        <v>1250</v>
      </c>
      <c r="N22" s="86"/>
      <c r="O22" s="86">
        <v>4990</v>
      </c>
      <c r="P22" s="68"/>
    </row>
    <row r="23" spans="1:16" s="61" customFormat="1" ht="12.6" customHeight="1" x14ac:dyDescent="0.2">
      <c r="A23" s="27" t="s">
        <v>3</v>
      </c>
      <c r="B23" s="27"/>
      <c r="C23" s="23" t="s">
        <v>151</v>
      </c>
      <c r="D23" s="82"/>
      <c r="E23" s="84">
        <v>6550</v>
      </c>
      <c r="F23" s="85"/>
      <c r="G23" s="86">
        <v>1640</v>
      </c>
      <c r="H23" s="86"/>
      <c r="I23" s="86">
        <v>1660</v>
      </c>
      <c r="J23" s="86"/>
      <c r="K23" s="86">
        <v>1560</v>
      </c>
      <c r="L23" s="86"/>
      <c r="M23" s="113">
        <v>1590</v>
      </c>
      <c r="N23" s="86"/>
      <c r="O23" s="86">
        <v>6440</v>
      </c>
      <c r="P23" s="68"/>
    </row>
    <row r="24" spans="1:16" s="61" customFormat="1" ht="11.25" customHeight="1" x14ac:dyDescent="0.2">
      <c r="A24" s="27" t="s">
        <v>3</v>
      </c>
      <c r="B24" s="27"/>
      <c r="C24" s="66" t="s">
        <v>39</v>
      </c>
      <c r="D24" s="83"/>
      <c r="E24" s="96">
        <v>229</v>
      </c>
      <c r="F24" s="97"/>
      <c r="G24" s="98">
        <v>58</v>
      </c>
      <c r="H24" s="98"/>
      <c r="I24" s="98">
        <v>59</v>
      </c>
      <c r="J24" s="98"/>
      <c r="K24" s="98">
        <v>57</v>
      </c>
      <c r="L24" s="98"/>
      <c r="M24" s="114">
        <v>56</v>
      </c>
      <c r="N24" s="98"/>
      <c r="O24" s="98">
        <v>230</v>
      </c>
      <c r="P24" s="68"/>
    </row>
    <row r="25" spans="1:16" s="61" customFormat="1" ht="12.6" customHeight="1" x14ac:dyDescent="0.2">
      <c r="A25" s="27" t="s">
        <v>3</v>
      </c>
      <c r="B25" s="27"/>
      <c r="C25" s="23" t="s">
        <v>152</v>
      </c>
      <c r="D25" s="82"/>
      <c r="E25" s="84">
        <v>11700</v>
      </c>
      <c r="F25" s="94"/>
      <c r="G25" s="86">
        <v>2830</v>
      </c>
      <c r="H25" s="86"/>
      <c r="I25" s="86">
        <v>2930</v>
      </c>
      <c r="J25" s="86"/>
      <c r="K25" s="86">
        <v>2820</v>
      </c>
      <c r="L25" s="86"/>
      <c r="M25" s="113">
        <v>2840</v>
      </c>
      <c r="N25" s="86"/>
      <c r="O25" s="86">
        <v>11400</v>
      </c>
      <c r="P25" s="68"/>
    </row>
    <row r="26" spans="1:16" s="61" customFormat="1" ht="11.25" customHeight="1" x14ac:dyDescent="0.2">
      <c r="A26" s="27"/>
      <c r="B26" s="27"/>
      <c r="C26" s="23" t="s">
        <v>40</v>
      </c>
      <c r="D26" s="82"/>
      <c r="E26" s="84">
        <v>11900</v>
      </c>
      <c r="F26" s="85"/>
      <c r="G26" s="86">
        <v>2870</v>
      </c>
      <c r="H26" s="86"/>
      <c r="I26" s="86">
        <v>2940</v>
      </c>
      <c r="J26" s="86"/>
      <c r="K26" s="86">
        <v>2900</v>
      </c>
      <c r="L26" s="86"/>
      <c r="M26" s="113">
        <v>2850</v>
      </c>
      <c r="N26" s="86"/>
      <c r="O26" s="86">
        <v>11600</v>
      </c>
      <c r="P26" s="68"/>
    </row>
    <row r="27" spans="1:16" s="61" customFormat="1" ht="11.25" customHeight="1" x14ac:dyDescent="0.2">
      <c r="A27" s="29" t="s">
        <v>3</v>
      </c>
      <c r="B27" s="29"/>
      <c r="C27" s="29" t="s">
        <v>41</v>
      </c>
      <c r="D27" s="29"/>
      <c r="E27" s="50">
        <v>11700</v>
      </c>
      <c r="F27" s="89"/>
      <c r="G27" s="90">
        <v>2940</v>
      </c>
      <c r="H27" s="90"/>
      <c r="I27" s="90">
        <v>2880</v>
      </c>
      <c r="J27" s="90"/>
      <c r="K27" s="90">
        <v>2890</v>
      </c>
      <c r="L27" s="90"/>
      <c r="M27" s="115">
        <v>2850</v>
      </c>
      <c r="N27" s="90"/>
      <c r="O27" s="90">
        <v>11600</v>
      </c>
      <c r="P27" s="68"/>
    </row>
    <row r="28" spans="1:16" s="136" customFormat="1" ht="11.25" customHeight="1" x14ac:dyDescent="0.2">
      <c r="A28" s="200" t="s">
        <v>153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</row>
    <row r="29" spans="1:16" s="123" customFormat="1" ht="11.25" customHeight="1" x14ac:dyDescent="0.2">
      <c r="A29" s="202" t="s">
        <v>167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</row>
    <row r="30" spans="1:16" s="123" customFormat="1" ht="11.25" customHeight="1" x14ac:dyDescent="0.2">
      <c r="A30" s="232" t="s">
        <v>178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</row>
    <row r="31" spans="1:16" s="123" customFormat="1" ht="11.25" customHeight="1" x14ac:dyDescent="0.2">
      <c r="A31" s="202" t="s">
        <v>194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</row>
    <row r="32" spans="1:16" s="123" customFormat="1" ht="11.25" customHeight="1" x14ac:dyDescent="0.2">
      <c r="A32" s="202" t="s">
        <v>193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</row>
    <row r="33" spans="1:15" s="123" customFormat="1" ht="11.25" customHeight="1" x14ac:dyDescent="0.2">
      <c r="A33" s="202" t="s">
        <v>172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</row>
    <row r="34" spans="1:15" s="123" customFormat="1" ht="11.25" customHeight="1" x14ac:dyDescent="0.2">
      <c r="A34" s="231" t="s">
        <v>173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</row>
  </sheetData>
  <sheetProtection selectLockedCells="1" selectUnlockedCells="1"/>
  <mergeCells count="13">
    <mergeCell ref="A34:O34"/>
    <mergeCell ref="A33:O33"/>
    <mergeCell ref="A32:O32"/>
    <mergeCell ref="A31:O31"/>
    <mergeCell ref="A30:O30"/>
    <mergeCell ref="A29:O29"/>
    <mergeCell ref="A28:O28"/>
    <mergeCell ref="A1:O1"/>
    <mergeCell ref="A2:O2"/>
    <mergeCell ref="A4:O4"/>
    <mergeCell ref="G6:O6"/>
    <mergeCell ref="A3:O3"/>
    <mergeCell ref="A5:O5"/>
  </mergeCells>
  <phoneticPr fontId="0" type="noConversion"/>
  <pageMargins left="0.5" right="0.5" top="0.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zoomScaleNormal="100" workbookViewId="0">
      <selection sqref="A1:W1"/>
    </sheetView>
  </sheetViews>
  <sheetFormatPr defaultRowHeight="11.25" x14ac:dyDescent="0.2"/>
  <cols>
    <col min="1" max="1" width="30.83203125" style="1" bestFit="1" customWidth="1"/>
    <col min="2" max="2" width="1.83203125" style="1" customWidth="1"/>
    <col min="3" max="3" width="9.1640625" style="1" bestFit="1" customWidth="1"/>
    <col min="4" max="4" width="1.83203125" style="1" customWidth="1"/>
    <col min="5" max="5" width="7.6640625" style="1" bestFit="1" customWidth="1"/>
    <col min="6" max="6" width="1.83203125" style="1" customWidth="1"/>
    <col min="7" max="7" width="9.1640625" style="1" bestFit="1" customWidth="1"/>
    <col min="8" max="8" width="1.83203125" style="1" customWidth="1"/>
    <col min="9" max="9" width="9" style="1" bestFit="1" customWidth="1"/>
    <col min="10" max="10" width="1.83203125" style="1" customWidth="1"/>
    <col min="11" max="11" width="7.6640625" style="1" bestFit="1" customWidth="1"/>
    <col min="12" max="12" width="1.83203125" style="1" customWidth="1"/>
    <col min="13" max="13" width="7.6640625" style="1" bestFit="1" customWidth="1"/>
    <col min="14" max="14" width="1.83203125" style="1" customWidth="1"/>
    <col min="15" max="15" width="7.6640625" style="1" bestFit="1" customWidth="1"/>
    <col min="16" max="16" width="1.83203125" style="1" customWidth="1"/>
    <col min="17" max="17" width="9.1640625" style="1" bestFit="1" customWidth="1"/>
    <col min="18" max="18" width="1.83203125" style="1" customWidth="1"/>
    <col min="19" max="19" width="7.6640625" style="1" bestFit="1" customWidth="1"/>
    <col min="20" max="20" width="1.83203125" style="1" customWidth="1"/>
    <col min="21" max="21" width="9.1640625" style="1" bestFit="1" customWidth="1"/>
    <col min="22" max="22" width="1.83203125" style="1" customWidth="1"/>
    <col min="23" max="23" width="9.33203125" style="55"/>
    <col min="24" max="16384" width="9.33203125" style="1"/>
  </cols>
  <sheetData>
    <row r="1" spans="1:23" s="59" customFormat="1" ht="11.25" customHeight="1" x14ac:dyDescent="0.2">
      <c r="A1" s="233" t="s">
        <v>144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23" s="59" customFormat="1" ht="11.25" customHeight="1" x14ac:dyDescent="0.2">
      <c r="A2" s="234" t="s">
        <v>200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3" spans="1:23" s="59" customFormat="1" ht="11.25" customHeight="1" x14ac:dyDescent="0.2">
      <c r="A3" s="234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</row>
    <row r="4" spans="1:23" s="59" customFormat="1" ht="11.25" customHeight="1" x14ac:dyDescent="0.2">
      <c r="A4" s="234" t="s">
        <v>26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</row>
    <row r="5" spans="1:23" s="59" customFormat="1" ht="11.25" customHeight="1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</row>
    <row r="6" spans="1:23" s="59" customFormat="1" ht="11.25" customHeight="1" x14ac:dyDescent="0.2">
      <c r="A6" s="172"/>
      <c r="B6" s="172"/>
      <c r="C6" s="172" t="s">
        <v>42</v>
      </c>
      <c r="D6" s="51"/>
      <c r="E6" s="172" t="s">
        <v>43</v>
      </c>
      <c r="F6" s="51"/>
      <c r="G6" s="172" t="s">
        <v>44</v>
      </c>
      <c r="H6" s="51"/>
      <c r="I6" s="172"/>
      <c r="J6" s="51"/>
      <c r="K6" s="172"/>
      <c r="L6" s="51"/>
      <c r="M6" s="172" t="s">
        <v>45</v>
      </c>
      <c r="N6" s="51"/>
      <c r="O6" s="172"/>
      <c r="P6" s="51"/>
      <c r="Q6" s="172"/>
      <c r="R6" s="51"/>
      <c r="S6" s="172"/>
      <c r="T6" s="51"/>
      <c r="U6" s="172"/>
      <c r="V6" s="51"/>
      <c r="W6" s="173" t="s">
        <v>46</v>
      </c>
    </row>
    <row r="7" spans="1:23" s="59" customFormat="1" ht="11.25" customHeight="1" x14ac:dyDescent="0.2">
      <c r="A7" s="174" t="s">
        <v>47</v>
      </c>
      <c r="B7" s="174"/>
      <c r="C7" s="174" t="s">
        <v>48</v>
      </c>
      <c r="D7" s="52"/>
      <c r="E7" s="174" t="s">
        <v>48</v>
      </c>
      <c r="F7" s="52"/>
      <c r="G7" s="174" t="s">
        <v>48</v>
      </c>
      <c r="H7" s="52"/>
      <c r="I7" s="174" t="s">
        <v>49</v>
      </c>
      <c r="J7" s="52"/>
      <c r="K7" s="174" t="s">
        <v>50</v>
      </c>
      <c r="L7" s="52"/>
      <c r="M7" s="174" t="s">
        <v>51</v>
      </c>
      <c r="N7" s="52"/>
      <c r="O7" s="174" t="s">
        <v>52</v>
      </c>
      <c r="P7" s="52"/>
      <c r="Q7" s="174" t="s">
        <v>53</v>
      </c>
      <c r="R7" s="52"/>
      <c r="S7" s="174" t="s">
        <v>54</v>
      </c>
      <c r="T7" s="52"/>
      <c r="U7" s="174" t="s">
        <v>24</v>
      </c>
      <c r="V7" s="52"/>
      <c r="W7" s="175" t="s">
        <v>55</v>
      </c>
    </row>
    <row r="8" spans="1:23" s="59" customFormat="1" ht="11.25" customHeight="1" x14ac:dyDescent="0.2">
      <c r="A8" s="176" t="s">
        <v>56</v>
      </c>
      <c r="B8" s="177"/>
      <c r="C8" s="178"/>
      <c r="D8" s="122"/>
      <c r="E8" s="178"/>
      <c r="F8" s="122"/>
      <c r="G8" s="178"/>
      <c r="H8" s="122"/>
      <c r="I8" s="178"/>
      <c r="J8" s="122"/>
      <c r="K8" s="178"/>
      <c r="L8" s="122"/>
      <c r="M8" s="178"/>
      <c r="N8" s="122"/>
      <c r="O8" s="178"/>
      <c r="P8" s="122"/>
      <c r="Q8" s="178"/>
      <c r="R8" s="122"/>
      <c r="S8" s="178"/>
      <c r="T8" s="122"/>
      <c r="U8" s="178"/>
      <c r="V8" s="122"/>
      <c r="W8" s="179"/>
    </row>
    <row r="9" spans="1:23" s="59" customFormat="1" ht="11.25" customHeight="1" x14ac:dyDescent="0.2">
      <c r="A9" s="180" t="s">
        <v>201</v>
      </c>
      <c r="B9" s="177"/>
      <c r="C9" s="178" t="s">
        <v>57</v>
      </c>
      <c r="D9" s="178"/>
      <c r="E9" s="178" t="s">
        <v>57</v>
      </c>
      <c r="F9" s="178"/>
      <c r="G9" s="178" t="s">
        <v>57</v>
      </c>
      <c r="H9" s="178"/>
      <c r="I9" s="178" t="s">
        <v>57</v>
      </c>
      <c r="J9" s="178" t="s">
        <v>142</v>
      </c>
      <c r="K9" s="178" t="s">
        <v>57</v>
      </c>
      <c r="L9" s="178"/>
      <c r="M9" s="178" t="s">
        <v>57</v>
      </c>
      <c r="N9" s="178"/>
      <c r="O9" s="178" t="s">
        <v>57</v>
      </c>
      <c r="P9" s="178"/>
      <c r="Q9" s="178">
        <v>1870</v>
      </c>
      <c r="R9" s="178"/>
      <c r="S9" s="178" t="s">
        <v>57</v>
      </c>
      <c r="T9" s="178"/>
      <c r="U9" s="181">
        <v>1870</v>
      </c>
      <c r="V9" s="182"/>
      <c r="W9" s="195" t="s">
        <v>164</v>
      </c>
    </row>
    <row r="10" spans="1:23" s="59" customFormat="1" ht="11.25" customHeight="1" x14ac:dyDescent="0.2">
      <c r="A10" s="180" t="s">
        <v>58</v>
      </c>
      <c r="B10" s="177"/>
      <c r="C10" s="178" t="s">
        <v>57</v>
      </c>
      <c r="D10" s="178"/>
      <c r="E10" s="178">
        <v>9</v>
      </c>
      <c r="F10" s="178"/>
      <c r="G10" s="178">
        <v>692</v>
      </c>
      <c r="H10" s="178"/>
      <c r="I10" s="178">
        <v>291</v>
      </c>
      <c r="J10" s="178" t="s">
        <v>142</v>
      </c>
      <c r="K10" s="178" t="s">
        <v>57</v>
      </c>
      <c r="L10" s="178"/>
      <c r="M10" s="178" t="s">
        <v>57</v>
      </c>
      <c r="N10" s="178"/>
      <c r="O10" s="178" t="s">
        <v>57</v>
      </c>
      <c r="P10" s="178"/>
      <c r="Q10" s="178" t="s">
        <v>57</v>
      </c>
      <c r="R10" s="178"/>
      <c r="S10" s="178" t="s">
        <v>57</v>
      </c>
      <c r="T10" s="178"/>
      <c r="U10" s="181">
        <v>992</v>
      </c>
      <c r="V10" s="182"/>
      <c r="W10" s="195" t="s">
        <v>164</v>
      </c>
    </row>
    <row r="11" spans="1:23" s="59" customFormat="1" ht="11.25" customHeight="1" x14ac:dyDescent="0.2">
      <c r="A11" s="180" t="s">
        <v>59</v>
      </c>
      <c r="B11" s="177"/>
      <c r="C11" s="178" t="s">
        <v>57</v>
      </c>
      <c r="D11" s="178"/>
      <c r="E11" s="178" t="s">
        <v>57</v>
      </c>
      <c r="F11" s="178"/>
      <c r="G11" s="178" t="s">
        <v>57</v>
      </c>
      <c r="H11" s="178"/>
      <c r="I11" s="178" t="s">
        <v>57</v>
      </c>
      <c r="J11" s="178"/>
      <c r="K11" s="178">
        <v>1170</v>
      </c>
      <c r="L11" s="178"/>
      <c r="M11" s="178" t="s">
        <v>57</v>
      </c>
      <c r="N11" s="178"/>
      <c r="O11" s="178" t="s">
        <v>57</v>
      </c>
      <c r="P11" s="178"/>
      <c r="Q11" s="178">
        <v>1610</v>
      </c>
      <c r="R11" s="178"/>
      <c r="S11" s="178" t="s">
        <v>57</v>
      </c>
      <c r="T11" s="178"/>
      <c r="U11" s="181">
        <v>2780</v>
      </c>
      <c r="V11" s="182"/>
      <c r="W11" s="195" t="s">
        <v>164</v>
      </c>
    </row>
    <row r="12" spans="1:23" s="59" customFormat="1" ht="11.25" customHeight="1" x14ac:dyDescent="0.2">
      <c r="A12" s="183" t="s">
        <v>129</v>
      </c>
      <c r="B12" s="177"/>
      <c r="C12" s="178" t="s">
        <v>57</v>
      </c>
      <c r="D12" s="178"/>
      <c r="E12" s="178" t="s">
        <v>57</v>
      </c>
      <c r="F12" s="178"/>
      <c r="G12" s="178" t="s">
        <v>57</v>
      </c>
      <c r="H12" s="178"/>
      <c r="I12" s="178" t="s">
        <v>57</v>
      </c>
      <c r="J12" s="178"/>
      <c r="K12" s="178">
        <v>617</v>
      </c>
      <c r="L12" s="178"/>
      <c r="M12" s="178" t="s">
        <v>57</v>
      </c>
      <c r="N12" s="178"/>
      <c r="O12" s="178" t="s">
        <v>57</v>
      </c>
      <c r="P12" s="178"/>
      <c r="Q12" s="178">
        <v>189</v>
      </c>
      <c r="R12" s="178"/>
      <c r="S12" s="178" t="s">
        <v>57</v>
      </c>
      <c r="T12" s="178"/>
      <c r="U12" s="181">
        <v>807</v>
      </c>
      <c r="V12" s="182"/>
      <c r="W12" s="195" t="s">
        <v>164</v>
      </c>
    </row>
    <row r="13" spans="1:23" s="59" customFormat="1" ht="11.25" customHeight="1" x14ac:dyDescent="0.2">
      <c r="A13" s="183" t="s">
        <v>185</v>
      </c>
      <c r="B13" s="177"/>
      <c r="C13" s="178" t="s">
        <v>57</v>
      </c>
      <c r="D13" s="178"/>
      <c r="E13" s="178" t="s">
        <v>57</v>
      </c>
      <c r="F13" s="178"/>
      <c r="G13" s="178" t="s">
        <v>57</v>
      </c>
      <c r="H13" s="178"/>
      <c r="I13" s="178" t="s">
        <v>57</v>
      </c>
      <c r="J13" s="178"/>
      <c r="K13" s="178">
        <v>229</v>
      </c>
      <c r="L13" s="178"/>
      <c r="M13" s="178" t="s">
        <v>57</v>
      </c>
      <c r="N13" s="178"/>
      <c r="O13" s="178" t="s">
        <v>57</v>
      </c>
      <c r="P13" s="178"/>
      <c r="Q13" s="178" t="s">
        <v>57</v>
      </c>
      <c r="R13" s="178"/>
      <c r="S13" s="178" t="s">
        <v>57</v>
      </c>
      <c r="T13" s="178"/>
      <c r="U13" s="181">
        <v>229</v>
      </c>
      <c r="V13" s="182"/>
      <c r="W13" s="195" t="s">
        <v>164</v>
      </c>
    </row>
    <row r="14" spans="1:23" s="59" customFormat="1" ht="11.25" customHeight="1" x14ac:dyDescent="0.2">
      <c r="A14" s="183" t="s">
        <v>202</v>
      </c>
      <c r="B14" s="177"/>
      <c r="C14" s="178" t="s">
        <v>57</v>
      </c>
      <c r="D14" s="178"/>
      <c r="E14" s="178" t="s">
        <v>57</v>
      </c>
      <c r="F14" s="178"/>
      <c r="G14" s="178" t="s">
        <v>57</v>
      </c>
      <c r="H14" s="178"/>
      <c r="I14" s="178" t="s">
        <v>57</v>
      </c>
      <c r="J14" s="178"/>
      <c r="K14" s="178">
        <v>242</v>
      </c>
      <c r="L14" s="178"/>
      <c r="M14" s="178" t="s">
        <v>57</v>
      </c>
      <c r="N14" s="178"/>
      <c r="O14" s="178" t="s">
        <v>57</v>
      </c>
      <c r="P14" s="178"/>
      <c r="Q14" s="178" t="s">
        <v>57</v>
      </c>
      <c r="R14" s="178"/>
      <c r="S14" s="178" t="s">
        <v>57</v>
      </c>
      <c r="T14" s="178"/>
      <c r="U14" s="181">
        <v>242</v>
      </c>
      <c r="V14" s="182"/>
      <c r="W14" s="195" t="s">
        <v>164</v>
      </c>
    </row>
    <row r="15" spans="1:23" s="59" customFormat="1" ht="11.25" customHeight="1" x14ac:dyDescent="0.2">
      <c r="A15" s="176" t="s">
        <v>60</v>
      </c>
      <c r="B15" s="177"/>
      <c r="C15" s="178" t="s">
        <v>142</v>
      </c>
      <c r="D15" s="178"/>
      <c r="E15" s="178" t="s">
        <v>142</v>
      </c>
      <c r="F15" s="178"/>
      <c r="G15" s="178" t="s">
        <v>142</v>
      </c>
      <c r="H15" s="178"/>
      <c r="I15" s="178" t="s">
        <v>142</v>
      </c>
      <c r="J15" s="178"/>
      <c r="K15" s="178" t="s">
        <v>142</v>
      </c>
      <c r="L15" s="178"/>
      <c r="M15" s="178" t="s">
        <v>142</v>
      </c>
      <c r="N15" s="178"/>
      <c r="O15" s="178" t="s">
        <v>142</v>
      </c>
      <c r="P15" s="178"/>
      <c r="Q15" s="178" t="s">
        <v>142</v>
      </c>
      <c r="R15" s="178"/>
      <c r="S15" s="178" t="s">
        <v>142</v>
      </c>
      <c r="T15" s="178"/>
      <c r="U15" s="181"/>
      <c r="V15" s="182"/>
      <c r="W15" s="179" t="s">
        <v>142</v>
      </c>
    </row>
    <row r="16" spans="1:23" s="59" customFormat="1" ht="11.25" customHeight="1" x14ac:dyDescent="0.2">
      <c r="A16" s="180" t="s">
        <v>61</v>
      </c>
      <c r="B16" s="177"/>
      <c r="C16" s="178" t="s">
        <v>57</v>
      </c>
      <c r="D16" s="178"/>
      <c r="E16" s="178">
        <v>1440</v>
      </c>
      <c r="F16" s="178"/>
      <c r="G16" s="178">
        <v>422000</v>
      </c>
      <c r="H16" s="178"/>
      <c r="I16" s="178">
        <v>771</v>
      </c>
      <c r="J16" s="178"/>
      <c r="K16" s="178">
        <v>55</v>
      </c>
      <c r="L16" s="178"/>
      <c r="M16" s="178">
        <v>363</v>
      </c>
      <c r="N16" s="178"/>
      <c r="O16" s="178">
        <v>41</v>
      </c>
      <c r="P16" s="178"/>
      <c r="Q16" s="178">
        <v>47000</v>
      </c>
      <c r="R16" s="178"/>
      <c r="S16" s="178" t="s">
        <v>57</v>
      </c>
      <c r="T16" s="178"/>
      <c r="U16" s="181">
        <v>471000</v>
      </c>
      <c r="V16" s="182"/>
      <c r="W16" s="184">
        <f>+U16/$U$41*100</f>
        <v>7.370892018779343</v>
      </c>
    </row>
    <row r="17" spans="1:23" s="59" customFormat="1" ht="11.25" customHeight="1" x14ac:dyDescent="0.2">
      <c r="A17" s="180" t="s">
        <v>186</v>
      </c>
      <c r="B17" s="177"/>
      <c r="C17" s="178">
        <v>2</v>
      </c>
      <c r="D17" s="178"/>
      <c r="E17" s="178">
        <v>200</v>
      </c>
      <c r="F17" s="178"/>
      <c r="G17" s="178" t="s">
        <v>57</v>
      </c>
      <c r="H17" s="178"/>
      <c r="I17" s="178" t="s">
        <v>57</v>
      </c>
      <c r="J17" s="178"/>
      <c r="K17" s="178">
        <v>13</v>
      </c>
      <c r="L17" s="178"/>
      <c r="M17" s="178">
        <v>10</v>
      </c>
      <c r="N17" s="178"/>
      <c r="O17" s="178" t="s">
        <v>57</v>
      </c>
      <c r="P17" s="178"/>
      <c r="Q17" s="178" t="s">
        <v>57</v>
      </c>
      <c r="R17" s="178"/>
      <c r="S17" s="178" t="s">
        <v>57</v>
      </c>
      <c r="T17" s="178"/>
      <c r="U17" s="181">
        <v>225</v>
      </c>
      <c r="V17" s="182"/>
      <c r="W17" s="195" t="s">
        <v>164</v>
      </c>
    </row>
    <row r="18" spans="1:23" s="59" customFormat="1" ht="11.25" customHeight="1" x14ac:dyDescent="0.2">
      <c r="A18" s="180" t="s">
        <v>62</v>
      </c>
      <c r="B18" s="177"/>
      <c r="C18" s="178" t="s">
        <v>57</v>
      </c>
      <c r="D18" s="178"/>
      <c r="E18" s="178">
        <v>3950</v>
      </c>
      <c r="F18" s="178"/>
      <c r="G18" s="178">
        <v>832000</v>
      </c>
      <c r="H18" s="178"/>
      <c r="I18" s="178">
        <v>4960</v>
      </c>
      <c r="J18" s="178"/>
      <c r="K18" s="178">
        <v>479000</v>
      </c>
      <c r="L18" s="178"/>
      <c r="M18" s="178" t="s">
        <v>57</v>
      </c>
      <c r="N18" s="178"/>
      <c r="O18" s="178">
        <v>219000</v>
      </c>
      <c r="P18" s="178"/>
      <c r="Q18" s="178" t="s">
        <v>57</v>
      </c>
      <c r="R18" s="178"/>
      <c r="S18" s="178" t="s">
        <v>57</v>
      </c>
      <c r="T18" s="178"/>
      <c r="U18" s="181">
        <v>1540000</v>
      </c>
      <c r="V18" s="182"/>
      <c r="W18" s="184">
        <f>+U18/$U$41*100</f>
        <v>24.100156494522693</v>
      </c>
    </row>
    <row r="19" spans="1:23" s="59" customFormat="1" ht="11.25" customHeight="1" x14ac:dyDescent="0.2">
      <c r="A19" s="176" t="s">
        <v>169</v>
      </c>
      <c r="B19" s="177"/>
      <c r="C19" s="178" t="s">
        <v>142</v>
      </c>
      <c r="D19" s="178"/>
      <c r="E19" s="178" t="s">
        <v>142</v>
      </c>
      <c r="F19" s="178"/>
      <c r="G19" s="178" t="s">
        <v>142</v>
      </c>
      <c r="H19" s="178"/>
      <c r="I19" s="178" t="s">
        <v>142</v>
      </c>
      <c r="J19" s="178"/>
      <c r="K19" s="178" t="s">
        <v>142</v>
      </c>
      <c r="L19" s="178"/>
      <c r="M19" s="178" t="s">
        <v>142</v>
      </c>
      <c r="N19" s="178"/>
      <c r="O19" s="178" t="s">
        <v>142</v>
      </c>
      <c r="P19" s="178"/>
      <c r="Q19" s="178" t="s">
        <v>142</v>
      </c>
      <c r="R19" s="178"/>
      <c r="S19" s="178" t="s">
        <v>142</v>
      </c>
      <c r="T19" s="178"/>
      <c r="U19" s="181"/>
      <c r="V19" s="182"/>
      <c r="W19" s="179" t="s">
        <v>142</v>
      </c>
    </row>
    <row r="20" spans="1:23" s="59" customFormat="1" ht="11.25" customHeight="1" x14ac:dyDescent="0.2">
      <c r="A20" s="180" t="s">
        <v>174</v>
      </c>
      <c r="B20" s="177"/>
      <c r="C20" s="178" t="s">
        <v>57</v>
      </c>
      <c r="D20" s="178"/>
      <c r="E20" s="178" t="s">
        <v>57</v>
      </c>
      <c r="F20" s="178"/>
      <c r="G20" s="178" t="s">
        <v>57</v>
      </c>
      <c r="H20" s="178"/>
      <c r="I20" s="178" t="s">
        <v>57</v>
      </c>
      <c r="J20" s="178"/>
      <c r="K20" s="178">
        <v>49</v>
      </c>
      <c r="L20" s="178"/>
      <c r="M20" s="178" t="s">
        <v>57</v>
      </c>
      <c r="N20" s="178"/>
      <c r="O20" s="178" t="s">
        <v>57</v>
      </c>
      <c r="P20" s="178"/>
      <c r="Q20" s="178">
        <v>250</v>
      </c>
      <c r="R20" s="178"/>
      <c r="S20" s="178" t="s">
        <v>57</v>
      </c>
      <c r="T20" s="178"/>
      <c r="U20" s="181">
        <v>298</v>
      </c>
      <c r="V20" s="182"/>
      <c r="W20" s="195" t="s">
        <v>164</v>
      </c>
    </row>
    <row r="21" spans="1:23" s="59" customFormat="1" ht="11.25" customHeight="1" x14ac:dyDescent="0.2">
      <c r="A21" s="183" t="s">
        <v>132</v>
      </c>
      <c r="B21" s="177"/>
      <c r="C21" s="178" t="s">
        <v>57</v>
      </c>
      <c r="D21" s="178"/>
      <c r="E21" s="178" t="s">
        <v>57</v>
      </c>
      <c r="F21" s="178"/>
      <c r="G21" s="178" t="s">
        <v>57</v>
      </c>
      <c r="H21" s="178"/>
      <c r="I21" s="178" t="s">
        <v>57</v>
      </c>
      <c r="J21" s="178"/>
      <c r="K21" s="178" t="s">
        <v>57</v>
      </c>
      <c r="L21" s="178"/>
      <c r="M21" s="178" t="s">
        <v>57</v>
      </c>
      <c r="N21" s="178"/>
      <c r="O21" s="178" t="s">
        <v>57</v>
      </c>
      <c r="P21" s="178"/>
      <c r="Q21" s="178">
        <v>49</v>
      </c>
      <c r="R21" s="178"/>
      <c r="S21" s="178" t="s">
        <v>57</v>
      </c>
      <c r="T21" s="178"/>
      <c r="U21" s="181">
        <v>49</v>
      </c>
      <c r="V21" s="182"/>
      <c r="W21" s="195" t="s">
        <v>164</v>
      </c>
    </row>
    <row r="22" spans="1:23" s="59" customFormat="1" ht="11.25" customHeight="1" x14ac:dyDescent="0.2">
      <c r="A22" s="180" t="s">
        <v>67</v>
      </c>
      <c r="B22" s="177"/>
      <c r="C22" s="178">
        <v>164000</v>
      </c>
      <c r="D22" s="178"/>
      <c r="E22" s="178" t="s">
        <v>57</v>
      </c>
      <c r="F22" s="178"/>
      <c r="G22" s="178" t="s">
        <v>57</v>
      </c>
      <c r="H22" s="178"/>
      <c r="I22" s="178" t="s">
        <v>57</v>
      </c>
      <c r="J22" s="178"/>
      <c r="K22" s="178" t="s">
        <v>57</v>
      </c>
      <c r="L22" s="178"/>
      <c r="M22" s="178" t="s">
        <v>57</v>
      </c>
      <c r="N22" s="178"/>
      <c r="O22" s="178" t="s">
        <v>57</v>
      </c>
      <c r="P22" s="178"/>
      <c r="Q22" s="178" t="s">
        <v>57</v>
      </c>
      <c r="R22" s="178"/>
      <c r="S22" s="178" t="s">
        <v>57</v>
      </c>
      <c r="T22" s="178"/>
      <c r="U22" s="181">
        <v>164000</v>
      </c>
      <c r="V22" s="182"/>
      <c r="W22" s="184">
        <f>+U22/$U$41*100</f>
        <v>2.5665101721439751</v>
      </c>
    </row>
    <row r="23" spans="1:23" s="59" customFormat="1" ht="11.25" customHeight="1" x14ac:dyDescent="0.2">
      <c r="A23" s="180" t="s">
        <v>162</v>
      </c>
      <c r="B23" s="177"/>
      <c r="C23" s="178">
        <v>4980</v>
      </c>
      <c r="D23" s="178"/>
      <c r="E23" s="178" t="s">
        <v>57</v>
      </c>
      <c r="F23" s="178"/>
      <c r="G23" s="178" t="s">
        <v>57</v>
      </c>
      <c r="H23" s="178"/>
      <c r="I23" s="178" t="s">
        <v>57</v>
      </c>
      <c r="J23" s="178"/>
      <c r="K23" s="178" t="s">
        <v>57</v>
      </c>
      <c r="L23" s="178"/>
      <c r="M23" s="178" t="s">
        <v>57</v>
      </c>
      <c r="N23" s="178"/>
      <c r="O23" s="178" t="s">
        <v>57</v>
      </c>
      <c r="P23" s="178"/>
      <c r="Q23" s="178" t="s">
        <v>57</v>
      </c>
      <c r="R23" s="178"/>
      <c r="S23" s="178" t="s">
        <v>57</v>
      </c>
      <c r="T23" s="178"/>
      <c r="U23" s="181">
        <v>4980</v>
      </c>
      <c r="V23" s="182"/>
      <c r="W23" s="195" t="s">
        <v>164</v>
      </c>
    </row>
    <row r="24" spans="1:23" s="59" customFormat="1" ht="11.25" customHeight="1" x14ac:dyDescent="0.2">
      <c r="A24" s="180" t="s">
        <v>68</v>
      </c>
      <c r="B24" s="177"/>
      <c r="C24" s="178">
        <v>33300</v>
      </c>
      <c r="D24" s="178"/>
      <c r="E24" s="178" t="s">
        <v>57</v>
      </c>
      <c r="F24" s="178"/>
      <c r="G24" s="178" t="s">
        <v>57</v>
      </c>
      <c r="H24" s="178"/>
      <c r="I24" s="178" t="s">
        <v>57</v>
      </c>
      <c r="J24" s="178"/>
      <c r="K24" s="178" t="s">
        <v>57</v>
      </c>
      <c r="L24" s="178"/>
      <c r="M24" s="178" t="s">
        <v>57</v>
      </c>
      <c r="N24" s="178"/>
      <c r="O24" s="178" t="s">
        <v>57</v>
      </c>
      <c r="P24" s="178"/>
      <c r="Q24" s="178" t="s">
        <v>57</v>
      </c>
      <c r="R24" s="178"/>
      <c r="S24" s="178" t="s">
        <v>57</v>
      </c>
      <c r="T24" s="178"/>
      <c r="U24" s="181">
        <v>33300</v>
      </c>
      <c r="V24" s="182"/>
      <c r="W24" s="195" t="s">
        <v>164</v>
      </c>
    </row>
    <row r="25" spans="1:23" s="59" customFormat="1" ht="11.25" customHeight="1" x14ac:dyDescent="0.2">
      <c r="A25" s="180" t="s">
        <v>69</v>
      </c>
      <c r="B25" s="177"/>
      <c r="C25" s="178">
        <v>3070</v>
      </c>
      <c r="D25" s="178"/>
      <c r="E25" s="178" t="s">
        <v>57</v>
      </c>
      <c r="F25" s="178"/>
      <c r="G25" s="178" t="s">
        <v>57</v>
      </c>
      <c r="H25" s="178"/>
      <c r="I25" s="178" t="s">
        <v>57</v>
      </c>
      <c r="J25" s="178"/>
      <c r="K25" s="178" t="s">
        <v>57</v>
      </c>
      <c r="L25" s="178"/>
      <c r="M25" s="178" t="s">
        <v>57</v>
      </c>
      <c r="N25" s="178"/>
      <c r="O25" s="178" t="s">
        <v>57</v>
      </c>
      <c r="P25" s="178"/>
      <c r="Q25" s="178" t="s">
        <v>57</v>
      </c>
      <c r="R25" s="178"/>
      <c r="S25" s="178" t="s">
        <v>57</v>
      </c>
      <c r="T25" s="178"/>
      <c r="U25" s="181">
        <v>3070</v>
      </c>
      <c r="V25" s="182"/>
      <c r="W25" s="195" t="s">
        <v>164</v>
      </c>
    </row>
    <row r="26" spans="1:23" s="59" customFormat="1" ht="11.25" customHeight="1" x14ac:dyDescent="0.2">
      <c r="A26" s="176" t="s">
        <v>70</v>
      </c>
      <c r="B26" s="177"/>
      <c r="C26" s="178" t="s">
        <v>142</v>
      </c>
      <c r="D26" s="178"/>
      <c r="E26" s="178" t="s">
        <v>142</v>
      </c>
      <c r="F26" s="178"/>
      <c r="G26" s="178" t="s">
        <v>142</v>
      </c>
      <c r="H26" s="178"/>
      <c r="I26" s="178" t="s">
        <v>142</v>
      </c>
      <c r="J26" s="178"/>
      <c r="K26" s="178" t="s">
        <v>142</v>
      </c>
      <c r="L26" s="178"/>
      <c r="M26" s="178" t="s">
        <v>142</v>
      </c>
      <c r="N26" s="178"/>
      <c r="O26" s="178" t="s">
        <v>142</v>
      </c>
      <c r="P26" s="178"/>
      <c r="Q26" s="178" t="s">
        <v>142</v>
      </c>
      <c r="R26" s="178"/>
      <c r="S26" s="178" t="s">
        <v>142</v>
      </c>
      <c r="T26" s="178"/>
      <c r="U26" s="181"/>
      <c r="V26" s="182"/>
      <c r="W26" s="179" t="s">
        <v>142</v>
      </c>
    </row>
    <row r="27" spans="1:23" s="59" customFormat="1" ht="11.25" customHeight="1" x14ac:dyDescent="0.2">
      <c r="A27" s="180" t="s">
        <v>71</v>
      </c>
      <c r="B27" s="177"/>
      <c r="C27" s="178">
        <v>31500</v>
      </c>
      <c r="D27" s="178"/>
      <c r="E27" s="178" t="s">
        <v>57</v>
      </c>
      <c r="F27" s="178"/>
      <c r="G27" s="178" t="s">
        <v>57</v>
      </c>
      <c r="H27" s="178"/>
      <c r="I27" s="178" t="s">
        <v>57</v>
      </c>
      <c r="J27" s="178"/>
      <c r="K27" s="178" t="s">
        <v>57</v>
      </c>
      <c r="L27" s="178"/>
      <c r="M27" s="178" t="s">
        <v>57</v>
      </c>
      <c r="N27" s="178"/>
      <c r="O27" s="178" t="s">
        <v>57</v>
      </c>
      <c r="P27" s="178"/>
      <c r="Q27" s="178" t="s">
        <v>57</v>
      </c>
      <c r="R27" s="178"/>
      <c r="S27" s="178" t="s">
        <v>57</v>
      </c>
      <c r="T27" s="178"/>
      <c r="U27" s="181">
        <v>31500</v>
      </c>
      <c r="V27" s="182"/>
      <c r="W27" s="195" t="s">
        <v>164</v>
      </c>
    </row>
    <row r="28" spans="1:23" s="59" customFormat="1" ht="11.25" customHeight="1" x14ac:dyDescent="0.2">
      <c r="A28" s="180" t="s">
        <v>72</v>
      </c>
      <c r="B28" s="177"/>
      <c r="C28" s="178">
        <v>1900</v>
      </c>
      <c r="D28" s="178"/>
      <c r="E28" s="178" t="s">
        <v>57</v>
      </c>
      <c r="F28" s="178"/>
      <c r="G28" s="178" t="s">
        <v>57</v>
      </c>
      <c r="H28" s="178"/>
      <c r="I28" s="178" t="s">
        <v>57</v>
      </c>
      <c r="J28" s="178"/>
      <c r="K28" s="178" t="s">
        <v>57</v>
      </c>
      <c r="L28" s="178"/>
      <c r="M28" s="178" t="s">
        <v>57</v>
      </c>
      <c r="N28" s="178"/>
      <c r="O28" s="178" t="s">
        <v>57</v>
      </c>
      <c r="P28" s="178"/>
      <c r="Q28" s="178" t="s">
        <v>57</v>
      </c>
      <c r="R28" s="178"/>
      <c r="S28" s="178" t="s">
        <v>57</v>
      </c>
      <c r="T28" s="178"/>
      <c r="U28" s="181">
        <v>1900</v>
      </c>
      <c r="V28" s="182"/>
      <c r="W28" s="195" t="s">
        <v>164</v>
      </c>
    </row>
    <row r="29" spans="1:23" s="59" customFormat="1" ht="11.25" customHeight="1" x14ac:dyDescent="0.2">
      <c r="A29" s="180" t="s">
        <v>195</v>
      </c>
      <c r="B29" s="177"/>
      <c r="C29" s="178">
        <v>3</v>
      </c>
      <c r="D29" s="178"/>
      <c r="E29" s="178" t="s">
        <v>57</v>
      </c>
      <c r="F29" s="178"/>
      <c r="G29" s="178" t="s">
        <v>57</v>
      </c>
      <c r="H29" s="178"/>
      <c r="I29" s="178" t="s">
        <v>57</v>
      </c>
      <c r="J29" s="178"/>
      <c r="K29" s="178" t="s">
        <v>57</v>
      </c>
      <c r="L29" s="178"/>
      <c r="M29" s="178" t="s">
        <v>57</v>
      </c>
      <c r="N29" s="178"/>
      <c r="O29" s="178" t="s">
        <v>57</v>
      </c>
      <c r="P29" s="178"/>
      <c r="Q29" s="178" t="s">
        <v>57</v>
      </c>
      <c r="R29" s="178"/>
      <c r="S29" s="178" t="s">
        <v>57</v>
      </c>
      <c r="T29" s="178"/>
      <c r="U29" s="181">
        <v>3</v>
      </c>
      <c r="V29" s="182"/>
      <c r="W29" s="195" t="s">
        <v>164</v>
      </c>
    </row>
    <row r="30" spans="1:23" s="59" customFormat="1" ht="11.25" customHeight="1" x14ac:dyDescent="0.2">
      <c r="A30" s="176" t="s">
        <v>63</v>
      </c>
      <c r="B30" s="177"/>
      <c r="C30" s="178" t="s">
        <v>142</v>
      </c>
      <c r="D30" s="178"/>
      <c r="E30" s="178" t="s">
        <v>142</v>
      </c>
      <c r="F30" s="178"/>
      <c r="G30" s="178" t="s">
        <v>142</v>
      </c>
      <c r="H30" s="178"/>
      <c r="I30" s="178" t="s">
        <v>142</v>
      </c>
      <c r="J30" s="178"/>
      <c r="K30" s="178" t="s">
        <v>142</v>
      </c>
      <c r="L30" s="178"/>
      <c r="M30" s="178" t="s">
        <v>142</v>
      </c>
      <c r="N30" s="178"/>
      <c r="O30" s="178" t="s">
        <v>142</v>
      </c>
      <c r="P30" s="178"/>
      <c r="Q30" s="178" t="s">
        <v>142</v>
      </c>
      <c r="R30" s="178"/>
      <c r="S30" s="178" t="s">
        <v>142</v>
      </c>
      <c r="T30" s="178"/>
      <c r="U30" s="181"/>
      <c r="V30" s="182"/>
      <c r="W30" s="179" t="s">
        <v>142</v>
      </c>
    </row>
    <row r="31" spans="1:23" s="59" customFormat="1" ht="11.25" customHeight="1" x14ac:dyDescent="0.2">
      <c r="A31" s="180" t="s">
        <v>141</v>
      </c>
      <c r="B31" s="177"/>
      <c r="C31" s="178" t="s">
        <v>57</v>
      </c>
      <c r="D31" s="178"/>
      <c r="E31" s="178">
        <v>70800</v>
      </c>
      <c r="F31" s="178"/>
      <c r="G31" s="178">
        <v>376000</v>
      </c>
      <c r="H31" s="178"/>
      <c r="I31" s="178" t="s">
        <v>57</v>
      </c>
      <c r="J31" s="178"/>
      <c r="K31" s="178">
        <v>6000</v>
      </c>
      <c r="L31" s="178"/>
      <c r="M31" s="178">
        <v>285000</v>
      </c>
      <c r="N31" s="178"/>
      <c r="O31" s="178" t="s">
        <v>57</v>
      </c>
      <c r="P31" s="178"/>
      <c r="Q31" s="178">
        <v>1750000</v>
      </c>
      <c r="R31" s="178"/>
      <c r="S31" s="178">
        <v>316000</v>
      </c>
      <c r="T31" s="178"/>
      <c r="U31" s="181">
        <v>2800000</v>
      </c>
      <c r="V31" s="182"/>
      <c r="W31" s="184">
        <f>+U31/$U$41*100</f>
        <v>43.818466353677621</v>
      </c>
    </row>
    <row r="32" spans="1:23" s="59" customFormat="1" ht="11.25" customHeight="1" x14ac:dyDescent="0.2">
      <c r="A32" s="180" t="s">
        <v>64</v>
      </c>
      <c r="B32" s="177"/>
      <c r="C32" s="178">
        <v>6660</v>
      </c>
      <c r="D32" s="178"/>
      <c r="E32" s="178" t="s">
        <v>57</v>
      </c>
      <c r="F32" s="178"/>
      <c r="G32" s="178">
        <v>157000</v>
      </c>
      <c r="H32" s="178"/>
      <c r="I32" s="178" t="s">
        <v>57</v>
      </c>
      <c r="J32" s="178"/>
      <c r="K32" s="178" t="s">
        <v>57</v>
      </c>
      <c r="L32" s="178" t="s">
        <v>142</v>
      </c>
      <c r="M32" s="178">
        <v>64600</v>
      </c>
      <c r="N32" s="178"/>
      <c r="O32" s="178" t="s">
        <v>57</v>
      </c>
      <c r="P32" s="178"/>
      <c r="Q32" s="178">
        <v>75900</v>
      </c>
      <c r="R32" s="178" t="s">
        <v>142</v>
      </c>
      <c r="S32" s="178">
        <v>60</v>
      </c>
      <c r="T32" s="178"/>
      <c r="U32" s="181">
        <v>304000</v>
      </c>
      <c r="V32" s="182"/>
      <c r="W32" s="184">
        <f>+U32/$U$41*100</f>
        <v>4.7574334898278554</v>
      </c>
    </row>
    <row r="33" spans="1:53" s="59" customFormat="1" ht="11.25" customHeight="1" x14ac:dyDescent="0.2">
      <c r="A33" s="180" t="s">
        <v>65</v>
      </c>
      <c r="B33" s="177"/>
      <c r="C33" s="178">
        <v>86300</v>
      </c>
      <c r="D33" s="178"/>
      <c r="E33" s="178" t="s">
        <v>57</v>
      </c>
      <c r="F33" s="178"/>
      <c r="G33" s="178">
        <v>39600</v>
      </c>
      <c r="H33" s="178"/>
      <c r="I33" s="178" t="s">
        <v>57</v>
      </c>
      <c r="J33" s="178"/>
      <c r="K33" s="178" t="s">
        <v>57</v>
      </c>
      <c r="L33" s="178"/>
      <c r="M33" s="178" t="s">
        <v>57</v>
      </c>
      <c r="N33" s="178"/>
      <c r="O33" s="178" t="s">
        <v>57</v>
      </c>
      <c r="P33" s="178"/>
      <c r="Q33" s="178" t="s">
        <v>57</v>
      </c>
      <c r="R33" s="178"/>
      <c r="S33" s="178" t="s">
        <v>57</v>
      </c>
      <c r="T33" s="178"/>
      <c r="U33" s="181">
        <v>126000</v>
      </c>
      <c r="V33" s="182"/>
      <c r="W33" s="184">
        <f>+U33/$U$41*100</f>
        <v>1.971830985915493</v>
      </c>
    </row>
    <row r="34" spans="1:53" s="59" customFormat="1" ht="11.25" customHeight="1" x14ac:dyDescent="0.2">
      <c r="A34" s="180" t="s">
        <v>184</v>
      </c>
      <c r="B34" s="177"/>
      <c r="C34" s="178" t="s">
        <v>57</v>
      </c>
      <c r="D34" s="178"/>
      <c r="E34" s="178" t="s">
        <v>57</v>
      </c>
      <c r="F34" s="178"/>
      <c r="G34" s="178" t="s">
        <v>57</v>
      </c>
      <c r="H34" s="178"/>
      <c r="I34" s="178" t="s">
        <v>57</v>
      </c>
      <c r="J34" s="178"/>
      <c r="K34" s="178" t="s">
        <v>57</v>
      </c>
      <c r="L34" s="178"/>
      <c r="M34" s="178" t="s">
        <v>57</v>
      </c>
      <c r="N34" s="178"/>
      <c r="O34" s="178" t="s">
        <v>57</v>
      </c>
      <c r="P34" s="178"/>
      <c r="Q34" s="178">
        <v>26</v>
      </c>
      <c r="R34" s="178"/>
      <c r="S34" s="178" t="s">
        <v>57</v>
      </c>
      <c r="T34" s="178"/>
      <c r="U34" s="181">
        <v>26</v>
      </c>
      <c r="V34" s="182"/>
      <c r="W34" s="195" t="s">
        <v>164</v>
      </c>
    </row>
    <row r="35" spans="1:53" s="59" customFormat="1" ht="11.25" customHeight="1" x14ac:dyDescent="0.2">
      <c r="A35" s="180" t="s">
        <v>66</v>
      </c>
      <c r="B35" s="177"/>
      <c r="C35" s="178">
        <v>13500</v>
      </c>
      <c r="D35" s="178"/>
      <c r="E35" s="178" t="s">
        <v>57</v>
      </c>
      <c r="F35" s="178"/>
      <c r="G35" s="178" t="s">
        <v>57</v>
      </c>
      <c r="H35" s="178"/>
      <c r="I35" s="178" t="s">
        <v>57</v>
      </c>
      <c r="J35" s="178"/>
      <c r="K35" s="178" t="s">
        <v>57</v>
      </c>
      <c r="L35" s="178"/>
      <c r="M35" s="178" t="s">
        <v>57</v>
      </c>
      <c r="N35" s="178"/>
      <c r="O35" s="178" t="s">
        <v>57</v>
      </c>
      <c r="P35" s="178"/>
      <c r="Q35" s="178">
        <v>26</v>
      </c>
      <c r="R35" s="178"/>
      <c r="S35" s="178" t="s">
        <v>57</v>
      </c>
      <c r="T35" s="178"/>
      <c r="U35" s="181">
        <v>13500</v>
      </c>
      <c r="V35" s="182"/>
      <c r="W35" s="195" t="s">
        <v>164</v>
      </c>
    </row>
    <row r="36" spans="1:53" s="59" customFormat="1" ht="11.25" customHeight="1" x14ac:dyDescent="0.2">
      <c r="A36" s="176" t="s">
        <v>135</v>
      </c>
      <c r="B36" s="177"/>
      <c r="C36" s="178" t="s">
        <v>142</v>
      </c>
      <c r="D36" s="178"/>
      <c r="E36" s="178" t="s">
        <v>142</v>
      </c>
      <c r="F36" s="178"/>
      <c r="G36" s="178" t="s">
        <v>142</v>
      </c>
      <c r="H36" s="178"/>
      <c r="I36" s="178" t="s">
        <v>142</v>
      </c>
      <c r="J36" s="178"/>
      <c r="K36" s="178" t="s">
        <v>142</v>
      </c>
      <c r="L36" s="178"/>
      <c r="M36" s="178" t="s">
        <v>142</v>
      </c>
      <c r="N36" s="178"/>
      <c r="O36" s="178" t="s">
        <v>142</v>
      </c>
      <c r="P36" s="178"/>
      <c r="Q36" s="178" t="s">
        <v>142</v>
      </c>
      <c r="R36" s="178"/>
      <c r="S36" s="178" t="s">
        <v>142</v>
      </c>
      <c r="T36" s="178"/>
      <c r="U36" s="181"/>
      <c r="V36" s="182"/>
      <c r="W36" s="179" t="s">
        <v>142</v>
      </c>
    </row>
    <row r="37" spans="1:53" s="59" customFormat="1" ht="11.25" customHeight="1" x14ac:dyDescent="0.2">
      <c r="A37" s="180" t="s">
        <v>133</v>
      </c>
      <c r="B37" s="177"/>
      <c r="C37" s="178">
        <v>139000</v>
      </c>
      <c r="D37" s="178"/>
      <c r="E37" s="178" t="s">
        <v>57</v>
      </c>
      <c r="F37" s="178"/>
      <c r="G37" s="178" t="s">
        <v>57</v>
      </c>
      <c r="H37" s="178"/>
      <c r="I37" s="178" t="s">
        <v>57</v>
      </c>
      <c r="J37" s="178"/>
      <c r="K37" s="178" t="s">
        <v>57</v>
      </c>
      <c r="L37" s="178"/>
      <c r="M37" s="178" t="s">
        <v>57</v>
      </c>
      <c r="N37" s="178"/>
      <c r="O37" s="178" t="s">
        <v>57</v>
      </c>
      <c r="P37" s="178"/>
      <c r="Q37" s="178" t="s">
        <v>57</v>
      </c>
      <c r="R37" s="178"/>
      <c r="S37" s="178" t="s">
        <v>57</v>
      </c>
      <c r="T37" s="178"/>
      <c r="U37" s="181">
        <v>139000</v>
      </c>
      <c r="V37" s="182"/>
      <c r="W37" s="184">
        <f>+U37/$U$41*100</f>
        <v>2.1752738654147104</v>
      </c>
    </row>
    <row r="38" spans="1:53" s="59" customFormat="1" ht="11.25" customHeight="1" x14ac:dyDescent="0.2">
      <c r="A38" s="180" t="s">
        <v>134</v>
      </c>
      <c r="B38" s="177"/>
      <c r="C38" s="178">
        <v>747000</v>
      </c>
      <c r="D38" s="178"/>
      <c r="E38" s="178" t="s">
        <v>57</v>
      </c>
      <c r="F38" s="178"/>
      <c r="G38" s="178" t="s">
        <v>57</v>
      </c>
      <c r="H38" s="178"/>
      <c r="I38" s="178" t="s">
        <v>57</v>
      </c>
      <c r="J38" s="178"/>
      <c r="K38" s="178" t="s">
        <v>57</v>
      </c>
      <c r="L38" s="178"/>
      <c r="M38" s="178" t="s">
        <v>57</v>
      </c>
      <c r="N38" s="178"/>
      <c r="O38" s="178" t="s">
        <v>57</v>
      </c>
      <c r="P38" s="178"/>
      <c r="Q38" s="178" t="s">
        <v>57</v>
      </c>
      <c r="R38" s="178"/>
      <c r="S38" s="178" t="s">
        <v>57</v>
      </c>
      <c r="T38" s="178"/>
      <c r="U38" s="181">
        <v>747000</v>
      </c>
      <c r="V38" s="182"/>
      <c r="W38" s="184">
        <f>+U38/$U$41*100</f>
        <v>11.690140845070422</v>
      </c>
    </row>
    <row r="39" spans="1:53" s="59" customFormat="1" ht="11.25" customHeight="1" x14ac:dyDescent="0.2">
      <c r="A39" s="180" t="s">
        <v>176</v>
      </c>
      <c r="B39" s="177"/>
      <c r="C39" s="178">
        <v>1300</v>
      </c>
      <c r="D39" s="178"/>
      <c r="E39" s="178" t="s">
        <v>57</v>
      </c>
      <c r="F39" s="178"/>
      <c r="G39" s="178" t="s">
        <v>57</v>
      </c>
      <c r="H39" s="178"/>
      <c r="I39" s="178" t="s">
        <v>57</v>
      </c>
      <c r="J39" s="178"/>
      <c r="K39" s="178" t="s">
        <v>57</v>
      </c>
      <c r="L39" s="178"/>
      <c r="M39" s="178" t="s">
        <v>57</v>
      </c>
      <c r="N39" s="178"/>
      <c r="O39" s="178" t="s">
        <v>57</v>
      </c>
      <c r="P39" s="178"/>
      <c r="Q39" s="178" t="s">
        <v>57</v>
      </c>
      <c r="R39" s="178"/>
      <c r="S39" s="178" t="s">
        <v>57</v>
      </c>
      <c r="T39" s="178"/>
      <c r="U39" s="181">
        <v>1300</v>
      </c>
      <c r="V39" s="182"/>
      <c r="W39" s="195" t="s">
        <v>164</v>
      </c>
    </row>
    <row r="40" spans="1:53" s="59" customFormat="1" ht="11.25" customHeight="1" x14ac:dyDescent="0.2">
      <c r="A40" s="176" t="s">
        <v>73</v>
      </c>
      <c r="B40" s="177"/>
      <c r="C40" s="185">
        <v>531</v>
      </c>
      <c r="D40" s="185"/>
      <c r="E40" s="185" t="s">
        <v>57</v>
      </c>
      <c r="F40" s="185"/>
      <c r="G40" s="185" t="s">
        <v>57</v>
      </c>
      <c r="H40" s="185"/>
      <c r="I40" s="185" t="s">
        <v>57</v>
      </c>
      <c r="J40" s="185"/>
      <c r="K40" s="185" t="s">
        <v>57</v>
      </c>
      <c r="L40" s="185"/>
      <c r="M40" s="185" t="s">
        <v>57</v>
      </c>
      <c r="N40" s="185"/>
      <c r="O40" s="185" t="s">
        <v>57</v>
      </c>
      <c r="P40" s="185"/>
      <c r="Q40" s="185" t="s">
        <v>57</v>
      </c>
      <c r="R40" s="185"/>
      <c r="S40" s="185" t="s">
        <v>57</v>
      </c>
      <c r="T40" s="185"/>
      <c r="U40" s="186">
        <v>531</v>
      </c>
      <c r="V40" s="187"/>
      <c r="W40" s="194" t="s">
        <v>164</v>
      </c>
    </row>
    <row r="41" spans="1:53" s="59" customFormat="1" ht="11.25" customHeight="1" x14ac:dyDescent="0.2">
      <c r="A41" s="180" t="s">
        <v>24</v>
      </c>
      <c r="B41" s="177"/>
      <c r="C41" s="188">
        <v>1230000</v>
      </c>
      <c r="D41" s="188"/>
      <c r="E41" s="188">
        <v>76400</v>
      </c>
      <c r="F41" s="188"/>
      <c r="G41" s="188">
        <v>1830000</v>
      </c>
      <c r="H41" s="188"/>
      <c r="I41" s="188">
        <v>6020</v>
      </c>
      <c r="J41" s="188"/>
      <c r="K41" s="188">
        <v>488000</v>
      </c>
      <c r="L41" s="188"/>
      <c r="M41" s="188">
        <v>350000</v>
      </c>
      <c r="N41" s="188"/>
      <c r="O41" s="188">
        <v>219000</v>
      </c>
      <c r="P41" s="188"/>
      <c r="Q41" s="188">
        <v>1880000</v>
      </c>
      <c r="R41" s="188"/>
      <c r="S41" s="188">
        <v>316000</v>
      </c>
      <c r="T41" s="188"/>
      <c r="U41" s="189">
        <v>6390000</v>
      </c>
      <c r="V41" s="190"/>
      <c r="W41" s="191">
        <f>SUM(W10:W40)+2</f>
        <v>100.45070422535211</v>
      </c>
      <c r="X41" s="26" t="s">
        <v>142</v>
      </c>
      <c r="Y41" s="26"/>
      <c r="Z41" s="26" t="s">
        <v>142</v>
      </c>
    </row>
    <row r="42" spans="1:53" s="59" customFormat="1" ht="11.25" customHeight="1" x14ac:dyDescent="0.2">
      <c r="A42" s="176" t="s">
        <v>74</v>
      </c>
      <c r="B42" s="192"/>
      <c r="C42" s="193">
        <f>+C41/$U$41*100</f>
        <v>19.248826291079812</v>
      </c>
      <c r="D42" s="193"/>
      <c r="E42" s="193">
        <f>+E41/$U$41*100</f>
        <v>1.1956181533646324</v>
      </c>
      <c r="F42" s="193"/>
      <c r="G42" s="193">
        <f>+G41/$U$41*100</f>
        <v>28.638497652582164</v>
      </c>
      <c r="H42" s="193"/>
      <c r="I42" s="194" t="s">
        <v>164</v>
      </c>
      <c r="J42" s="193"/>
      <c r="K42" s="193">
        <f>+K41/$U$41*100</f>
        <v>7.6369327073552427</v>
      </c>
      <c r="L42" s="193"/>
      <c r="M42" s="193">
        <f>+M41/$U$41*100</f>
        <v>5.4773082942097027</v>
      </c>
      <c r="N42" s="193"/>
      <c r="O42" s="193">
        <f>+O41/$U$41*100</f>
        <v>3.427230046948357</v>
      </c>
      <c r="P42" s="193"/>
      <c r="Q42" s="193">
        <f>+Q41/$U$41*100</f>
        <v>29.42097026604069</v>
      </c>
      <c r="R42" s="193"/>
      <c r="S42" s="193">
        <f>+S41/$U$41*100</f>
        <v>4.9452269170579033</v>
      </c>
      <c r="T42" s="193"/>
      <c r="U42" s="193">
        <v>100</v>
      </c>
      <c r="V42" s="187"/>
      <c r="W42" s="193" t="s">
        <v>75</v>
      </c>
      <c r="Y42" s="116" t="s">
        <v>142</v>
      </c>
      <c r="Z42" s="69" t="s">
        <v>142</v>
      </c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</row>
    <row r="43" spans="1:53" s="121" customFormat="1" ht="11.25" customHeight="1" x14ac:dyDescent="0.2">
      <c r="A43" s="237" t="s">
        <v>165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</row>
    <row r="44" spans="1:53" s="122" customFormat="1" ht="11.25" customHeight="1" x14ac:dyDescent="0.2">
      <c r="A44" s="238" t="s">
        <v>153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</row>
    <row r="45" spans="1:53" s="122" customFormat="1" ht="11.25" customHeight="1" x14ac:dyDescent="0.2">
      <c r="A45" s="238" t="s">
        <v>163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</row>
    <row r="46" spans="1:53" s="132" customFormat="1" ht="11.25" customHeight="1" x14ac:dyDescent="0.2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</row>
    <row r="47" spans="1:53" s="59" customFormat="1" ht="11.25" customHeight="1" x14ac:dyDescent="0.2">
      <c r="A47" s="240" t="s">
        <v>191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</row>
    <row r="49" spans="21:21" x14ac:dyDescent="0.2">
      <c r="U49" s="54" t="s">
        <v>142</v>
      </c>
    </row>
    <row r="50" spans="21:21" x14ac:dyDescent="0.2">
      <c r="U50" s="54"/>
    </row>
  </sheetData>
  <sheetProtection selectLockedCells="1" selectUnlockedCells="1"/>
  <mergeCells count="10">
    <mergeCell ref="A43:W43"/>
    <mergeCell ref="A44:W44"/>
    <mergeCell ref="A45:W45"/>
    <mergeCell ref="A46:W46"/>
    <mergeCell ref="A47:W47"/>
    <mergeCell ref="A1:W1"/>
    <mergeCell ref="A2:W2"/>
    <mergeCell ref="A4:W4"/>
    <mergeCell ref="A3:W3"/>
    <mergeCell ref="A5:W5"/>
  </mergeCells>
  <phoneticPr fontId="0" type="noConversion"/>
  <pageMargins left="0.5" right="0.5" top="0.5" bottom="0.5" header="0.3" footer="0.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sqref="A1:M1"/>
    </sheetView>
  </sheetViews>
  <sheetFormatPr defaultRowHeight="11.25" x14ac:dyDescent="0.2"/>
  <cols>
    <col min="1" max="1" width="25.83203125" style="31" customWidth="1"/>
    <col min="2" max="2" width="1.83203125" style="31" customWidth="1"/>
    <col min="3" max="3" width="10.6640625" style="31" bestFit="1" customWidth="1"/>
    <col min="4" max="4" width="1.83203125" style="31" customWidth="1"/>
    <col min="5" max="5" width="10" style="31" bestFit="1" customWidth="1"/>
    <col min="6" max="6" width="1.83203125" style="31" customWidth="1"/>
    <col min="7" max="7" width="5.6640625" style="31" bestFit="1" customWidth="1"/>
    <col min="8" max="8" width="1.83203125" style="31" customWidth="1"/>
    <col min="9" max="9" width="10.6640625" style="30" bestFit="1" customWidth="1"/>
    <col min="10" max="10" width="1.83203125" style="31" customWidth="1"/>
    <col min="11" max="11" width="11.1640625" style="31" customWidth="1"/>
    <col min="12" max="12" width="1.83203125" style="31" customWidth="1"/>
    <col min="13" max="13" width="9" style="47" bestFit="1" customWidth="1"/>
    <col min="14" max="16384" width="9.33203125" style="31"/>
  </cols>
  <sheetData>
    <row r="1" spans="1:13" s="62" customFormat="1" ht="11.25" customHeight="1" x14ac:dyDescent="0.2">
      <c r="A1" s="243" t="s">
        <v>76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62" customFormat="1" ht="11.25" customHeight="1" x14ac:dyDescent="0.2">
      <c r="A2" s="244" t="s">
        <v>154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s="62" customFormat="1" ht="11.25" customHeight="1" x14ac:dyDescent="0.2">
      <c r="A3" s="247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s="62" customFormat="1" ht="11.25" customHeight="1" x14ac:dyDescent="0.2">
      <c r="A4" s="32"/>
      <c r="B4" s="32"/>
      <c r="C4" s="245">
        <v>2014</v>
      </c>
      <c r="D4" s="245"/>
      <c r="E4" s="245"/>
      <c r="F4" s="245"/>
      <c r="G4" s="245"/>
      <c r="H4" s="32"/>
      <c r="I4" s="245">
        <v>2015</v>
      </c>
      <c r="J4" s="245"/>
      <c r="K4" s="245"/>
      <c r="L4" s="245"/>
      <c r="M4" s="245"/>
    </row>
    <row r="5" spans="1:13" s="62" customFormat="1" ht="11.25" customHeight="1" x14ac:dyDescent="0.2">
      <c r="A5" s="33"/>
      <c r="B5" s="33"/>
      <c r="C5" s="35" t="s">
        <v>77</v>
      </c>
      <c r="D5" s="34"/>
      <c r="E5" s="33"/>
      <c r="F5" s="34"/>
      <c r="G5" s="36"/>
      <c r="H5" s="34"/>
      <c r="I5" s="35" t="s">
        <v>77</v>
      </c>
      <c r="J5" s="34"/>
      <c r="K5" s="33"/>
      <c r="L5" s="34"/>
      <c r="M5" s="36"/>
    </row>
    <row r="6" spans="1:13" s="62" customFormat="1" ht="11.25" customHeight="1" x14ac:dyDescent="0.2">
      <c r="A6" s="33"/>
      <c r="B6" s="33"/>
      <c r="C6" s="35" t="s">
        <v>78</v>
      </c>
      <c r="D6" s="34"/>
      <c r="E6" s="33" t="s">
        <v>155</v>
      </c>
      <c r="F6" s="34"/>
      <c r="G6" s="36" t="s">
        <v>79</v>
      </c>
      <c r="H6" s="34"/>
      <c r="I6" s="35" t="s">
        <v>78</v>
      </c>
      <c r="J6" s="34"/>
      <c r="K6" s="33" t="s">
        <v>155</v>
      </c>
      <c r="L6" s="34"/>
      <c r="M6" s="36" t="s">
        <v>79</v>
      </c>
    </row>
    <row r="7" spans="1:13" s="62" customFormat="1" ht="11.25" customHeight="1" x14ac:dyDescent="0.2">
      <c r="A7" s="171" t="s">
        <v>80</v>
      </c>
      <c r="B7" s="171"/>
      <c r="C7" s="38" t="s">
        <v>81</v>
      </c>
      <c r="D7" s="37"/>
      <c r="E7" s="171" t="s">
        <v>82</v>
      </c>
      <c r="F7" s="37"/>
      <c r="G7" s="39" t="s">
        <v>83</v>
      </c>
      <c r="H7" s="37"/>
      <c r="I7" s="38" t="s">
        <v>81</v>
      </c>
      <c r="J7" s="37"/>
      <c r="K7" s="171" t="s">
        <v>82</v>
      </c>
      <c r="L7" s="37"/>
      <c r="M7" s="39" t="s">
        <v>83</v>
      </c>
    </row>
    <row r="8" spans="1:13" s="62" customFormat="1" ht="11.25" customHeight="1" x14ac:dyDescent="0.2">
      <c r="A8" s="40" t="s">
        <v>84</v>
      </c>
      <c r="B8" s="170"/>
      <c r="C8" s="43">
        <v>93</v>
      </c>
      <c r="D8" s="117" t="s">
        <v>142</v>
      </c>
      <c r="E8" s="41">
        <v>18200</v>
      </c>
      <c r="F8" s="117" t="s">
        <v>142</v>
      </c>
      <c r="G8" s="41">
        <v>195.89</v>
      </c>
      <c r="H8" s="42"/>
      <c r="I8" s="43">
        <v>89</v>
      </c>
      <c r="J8" s="12"/>
      <c r="K8" s="41">
        <v>18300</v>
      </c>
      <c r="L8" s="12"/>
      <c r="M8" s="41">
        <v>205.81</v>
      </c>
    </row>
    <row r="9" spans="1:13" s="62" customFormat="1" ht="11.25" customHeight="1" x14ac:dyDescent="0.2">
      <c r="A9" s="40" t="s">
        <v>85</v>
      </c>
      <c r="B9" s="170"/>
      <c r="C9" s="12">
        <v>267</v>
      </c>
      <c r="D9" s="117" t="s">
        <v>142</v>
      </c>
      <c r="E9" s="12">
        <v>52800</v>
      </c>
      <c r="F9" s="117" t="s">
        <v>142</v>
      </c>
      <c r="G9" s="12">
        <v>197.83895131086143</v>
      </c>
      <c r="H9" s="42"/>
      <c r="I9" s="12">
        <v>293</v>
      </c>
      <c r="J9" s="12"/>
      <c r="K9" s="12">
        <v>58600</v>
      </c>
      <c r="L9" s="12"/>
      <c r="M9" s="12">
        <v>199.89078498293514</v>
      </c>
    </row>
    <row r="10" spans="1:13" s="62" customFormat="1" ht="11.25" customHeight="1" x14ac:dyDescent="0.2">
      <c r="A10" s="40" t="s">
        <v>86</v>
      </c>
      <c r="B10" s="170"/>
      <c r="C10" s="12">
        <v>133</v>
      </c>
      <c r="D10" s="117" t="s">
        <v>142</v>
      </c>
      <c r="E10" s="12">
        <v>21000</v>
      </c>
      <c r="F10" s="117" t="s">
        <v>142</v>
      </c>
      <c r="G10" s="12">
        <v>158.04511278195488</v>
      </c>
      <c r="H10" s="42"/>
      <c r="I10" s="12">
        <v>115</v>
      </c>
      <c r="J10" s="12"/>
      <c r="K10" s="12">
        <v>15800</v>
      </c>
      <c r="L10" s="12"/>
      <c r="M10" s="12">
        <v>137.41739130434783</v>
      </c>
    </row>
    <row r="11" spans="1:13" s="62" customFormat="1" ht="11.25" customHeight="1" x14ac:dyDescent="0.2">
      <c r="A11" s="40" t="s">
        <v>87</v>
      </c>
      <c r="B11" s="170"/>
      <c r="C11" s="12">
        <v>895</v>
      </c>
      <c r="D11" s="117" t="s">
        <v>142</v>
      </c>
      <c r="E11" s="12">
        <v>169000</v>
      </c>
      <c r="F11" s="117" t="s">
        <v>142</v>
      </c>
      <c r="G11" s="12">
        <v>189.27597765363129</v>
      </c>
      <c r="H11" s="42"/>
      <c r="I11" s="12">
        <v>1030</v>
      </c>
      <c r="J11" s="12"/>
      <c r="K11" s="12">
        <v>214000</v>
      </c>
      <c r="L11" s="12"/>
      <c r="M11" s="12">
        <v>206.96418199419168</v>
      </c>
    </row>
    <row r="12" spans="1:13" s="62" customFormat="1" ht="11.25" customHeight="1" x14ac:dyDescent="0.2">
      <c r="A12" s="40" t="s">
        <v>39</v>
      </c>
      <c r="B12" s="170"/>
      <c r="C12" s="12">
        <v>263</v>
      </c>
      <c r="D12" s="117" t="s">
        <v>196</v>
      </c>
      <c r="E12" s="12">
        <v>55500</v>
      </c>
      <c r="F12" s="117" t="s">
        <v>196</v>
      </c>
      <c r="G12" s="12">
        <v>210.83650190114068</v>
      </c>
      <c r="H12" s="42"/>
      <c r="I12" s="12">
        <v>252</v>
      </c>
      <c r="J12" s="12"/>
      <c r="K12" s="12">
        <v>52600</v>
      </c>
      <c r="L12" s="12"/>
      <c r="M12" s="12">
        <v>208.68253968253967</v>
      </c>
    </row>
    <row r="13" spans="1:13" s="62" customFormat="1" ht="11.25" customHeight="1" x14ac:dyDescent="0.2">
      <c r="A13" s="40" t="s">
        <v>88</v>
      </c>
      <c r="B13" s="170"/>
      <c r="C13" s="12">
        <v>324</v>
      </c>
      <c r="D13" s="117" t="s">
        <v>142</v>
      </c>
      <c r="E13" s="12">
        <v>67800</v>
      </c>
      <c r="F13" s="117" t="s">
        <v>142</v>
      </c>
      <c r="G13" s="12">
        <v>209.10802469135803</v>
      </c>
      <c r="H13" s="42"/>
      <c r="I13" s="12">
        <v>301</v>
      </c>
      <c r="J13" s="12"/>
      <c r="K13" s="12">
        <v>64600</v>
      </c>
      <c r="L13" s="12"/>
      <c r="M13" s="12">
        <v>214.65780730897009</v>
      </c>
    </row>
    <row r="14" spans="1:13" s="62" customFormat="1" ht="11.25" customHeight="1" x14ac:dyDescent="0.2">
      <c r="A14" s="40" t="s">
        <v>89</v>
      </c>
      <c r="B14" s="170"/>
      <c r="C14" s="12">
        <v>207</v>
      </c>
      <c r="D14" s="117" t="s">
        <v>142</v>
      </c>
      <c r="E14" s="12">
        <v>40500</v>
      </c>
      <c r="F14" s="117" t="s">
        <v>142</v>
      </c>
      <c r="G14" s="12">
        <v>195.53623188405797</v>
      </c>
      <c r="H14" s="42"/>
      <c r="I14" s="12">
        <v>147</v>
      </c>
      <c r="J14" s="12"/>
      <c r="K14" s="12">
        <v>29500</v>
      </c>
      <c r="L14" s="12"/>
      <c r="M14" s="12">
        <v>200.34013605442178</v>
      </c>
    </row>
    <row r="15" spans="1:13" s="62" customFormat="1" ht="11.25" customHeight="1" x14ac:dyDescent="0.2">
      <c r="A15" s="40" t="s">
        <v>90</v>
      </c>
      <c r="B15" s="170"/>
      <c r="C15" s="12">
        <v>20</v>
      </c>
      <c r="D15" s="117" t="s">
        <v>142</v>
      </c>
      <c r="E15" s="12">
        <v>4040</v>
      </c>
      <c r="F15" s="117" t="s">
        <v>142</v>
      </c>
      <c r="G15" s="12">
        <v>201.8</v>
      </c>
      <c r="H15" s="42"/>
      <c r="I15" s="12">
        <v>16</v>
      </c>
      <c r="J15" s="12"/>
      <c r="K15" s="12">
        <v>3420</v>
      </c>
      <c r="L15" s="12"/>
      <c r="M15" s="12">
        <v>213.625</v>
      </c>
    </row>
    <row r="16" spans="1:13" s="62" customFormat="1" ht="11.25" customHeight="1" x14ac:dyDescent="0.2">
      <c r="A16" s="40" t="s">
        <v>91</v>
      </c>
      <c r="B16" s="170"/>
      <c r="C16" s="12">
        <v>34</v>
      </c>
      <c r="D16" s="117" t="s">
        <v>142</v>
      </c>
      <c r="E16" s="12">
        <v>7450</v>
      </c>
      <c r="F16" s="117" t="s">
        <v>142</v>
      </c>
      <c r="G16" s="12">
        <v>219.20588235294119</v>
      </c>
      <c r="H16" s="42"/>
      <c r="I16" s="12">
        <v>33</v>
      </c>
      <c r="J16" s="12"/>
      <c r="K16" s="12">
        <v>7450</v>
      </c>
      <c r="L16" s="12"/>
      <c r="M16" s="12">
        <v>225.60606060606059</v>
      </c>
    </row>
    <row r="17" spans="1:13" s="62" customFormat="1" ht="11.25" customHeight="1" x14ac:dyDescent="0.2">
      <c r="A17" s="40" t="s">
        <v>143</v>
      </c>
      <c r="B17" s="170"/>
      <c r="C17" s="12">
        <v>15</v>
      </c>
      <c r="D17" s="117" t="s">
        <v>142</v>
      </c>
      <c r="E17" s="12">
        <v>2980</v>
      </c>
      <c r="F17" s="117" t="s">
        <v>142</v>
      </c>
      <c r="G17" s="12">
        <v>198.73333333333332</v>
      </c>
      <c r="H17" s="42"/>
      <c r="I17" s="12">
        <v>12</v>
      </c>
      <c r="J17" s="12"/>
      <c r="K17" s="12">
        <v>2480</v>
      </c>
      <c r="L17" s="12"/>
      <c r="M17" s="12">
        <v>206.33333333333334</v>
      </c>
    </row>
    <row r="18" spans="1:13" s="62" customFormat="1" ht="11.25" customHeight="1" x14ac:dyDescent="0.2">
      <c r="A18" s="40" t="s">
        <v>92</v>
      </c>
      <c r="B18" s="170"/>
      <c r="C18" s="12">
        <v>48</v>
      </c>
      <c r="D18" s="117" t="s">
        <v>142</v>
      </c>
      <c r="E18" s="12">
        <v>7610</v>
      </c>
      <c r="F18" s="117" t="s">
        <v>142</v>
      </c>
      <c r="G18" s="12">
        <v>158.52083333333334</v>
      </c>
      <c r="H18" s="42"/>
      <c r="I18" s="12">
        <v>45</v>
      </c>
      <c r="J18" s="12"/>
      <c r="K18" s="12">
        <v>7960</v>
      </c>
      <c r="L18" s="12"/>
      <c r="M18" s="12">
        <v>176.95555555555555</v>
      </c>
    </row>
    <row r="19" spans="1:13" s="62" customFormat="1" ht="11.25" customHeight="1" x14ac:dyDescent="0.2">
      <c r="A19" s="40" t="s">
        <v>93</v>
      </c>
      <c r="B19" s="170"/>
      <c r="C19" s="12">
        <v>39</v>
      </c>
      <c r="D19" s="117"/>
      <c r="E19" s="12">
        <v>8430</v>
      </c>
      <c r="F19" s="117"/>
      <c r="G19" s="12">
        <v>216.2051282051282</v>
      </c>
      <c r="H19" s="42"/>
      <c r="I19" s="12">
        <v>43</v>
      </c>
      <c r="J19" s="12"/>
      <c r="K19" s="12">
        <v>9510</v>
      </c>
      <c r="L19" s="12"/>
      <c r="M19" s="12">
        <v>221.06976744186048</v>
      </c>
    </row>
    <row r="20" spans="1:13" s="62" customFormat="1" ht="11.25" customHeight="1" x14ac:dyDescent="0.2">
      <c r="A20" s="40" t="s">
        <v>199</v>
      </c>
      <c r="B20" s="170"/>
      <c r="C20" s="12">
        <v>110</v>
      </c>
      <c r="D20" s="117" t="s">
        <v>142</v>
      </c>
      <c r="E20" s="12">
        <v>18400</v>
      </c>
      <c r="F20" s="117" t="s">
        <v>142</v>
      </c>
      <c r="G20" s="12">
        <v>166.91818181818181</v>
      </c>
      <c r="H20" s="42"/>
      <c r="I20" s="12">
        <v>92</v>
      </c>
      <c r="J20" s="12"/>
      <c r="K20" s="12">
        <v>16400</v>
      </c>
      <c r="L20" s="12"/>
      <c r="M20" s="12">
        <v>178.59782608695653</v>
      </c>
    </row>
    <row r="21" spans="1:13" s="62" customFormat="1" ht="11.25" customHeight="1" x14ac:dyDescent="0.2">
      <c r="A21" s="40" t="s">
        <v>94</v>
      </c>
      <c r="B21" s="170"/>
      <c r="C21" s="12">
        <v>634</v>
      </c>
      <c r="D21" s="117" t="s">
        <v>196</v>
      </c>
      <c r="E21" s="12">
        <v>130000</v>
      </c>
      <c r="F21" s="117" t="s">
        <v>196</v>
      </c>
      <c r="G21" s="12">
        <v>205.83123028391168</v>
      </c>
      <c r="H21" s="117" t="s">
        <v>196</v>
      </c>
      <c r="I21" s="12">
        <v>641</v>
      </c>
      <c r="J21" s="12"/>
      <c r="K21" s="12">
        <v>135000</v>
      </c>
      <c r="L21" s="12"/>
      <c r="M21" s="12">
        <v>210.84087363494541</v>
      </c>
    </row>
    <row r="22" spans="1:13" s="62" customFormat="1" ht="11.25" customHeight="1" x14ac:dyDescent="0.2">
      <c r="A22" s="40" t="s">
        <v>95</v>
      </c>
      <c r="B22" s="170"/>
      <c r="C22" s="12">
        <v>221</v>
      </c>
      <c r="D22" s="117" t="s">
        <v>142</v>
      </c>
      <c r="E22" s="12">
        <v>37200</v>
      </c>
      <c r="F22" s="117" t="s">
        <v>142</v>
      </c>
      <c r="G22" s="12">
        <v>168.09954751131221</v>
      </c>
      <c r="H22" s="42"/>
      <c r="I22" s="12">
        <v>255</v>
      </c>
      <c r="J22" s="12"/>
      <c r="K22" s="12">
        <v>46300</v>
      </c>
      <c r="L22" s="12"/>
      <c r="M22" s="12">
        <v>181.6392156862745</v>
      </c>
    </row>
    <row r="23" spans="1:13" s="62" customFormat="1" ht="11.25" customHeight="1" x14ac:dyDescent="0.2">
      <c r="A23" s="40" t="s">
        <v>96</v>
      </c>
      <c r="B23" s="170"/>
      <c r="C23" s="12">
        <v>227</v>
      </c>
      <c r="D23" s="117" t="s">
        <v>142</v>
      </c>
      <c r="E23" s="12">
        <v>42200</v>
      </c>
      <c r="F23" s="117"/>
      <c r="G23" s="12">
        <v>185.94713656387665</v>
      </c>
      <c r="H23" s="42"/>
      <c r="I23" s="12">
        <v>201</v>
      </c>
      <c r="J23" s="12"/>
      <c r="K23" s="12">
        <v>38800</v>
      </c>
      <c r="L23" s="12"/>
      <c r="M23" s="12">
        <v>192.98507462686567</v>
      </c>
    </row>
    <row r="24" spans="1:13" s="62" customFormat="1" ht="11.25" customHeight="1" x14ac:dyDescent="0.2">
      <c r="A24" s="40" t="s">
        <v>97</v>
      </c>
      <c r="B24" s="170"/>
      <c r="C24" s="12">
        <v>85</v>
      </c>
      <c r="D24" s="117" t="s">
        <v>142</v>
      </c>
      <c r="E24" s="12">
        <v>17000</v>
      </c>
      <c r="F24" s="117" t="s">
        <v>142</v>
      </c>
      <c r="G24" s="12">
        <v>200.47058823529412</v>
      </c>
      <c r="H24" s="42"/>
      <c r="I24" s="12">
        <v>80</v>
      </c>
      <c r="J24" s="12"/>
      <c r="K24" s="12">
        <v>16700</v>
      </c>
      <c r="L24" s="12"/>
      <c r="M24" s="12">
        <v>208.3</v>
      </c>
    </row>
    <row r="25" spans="1:13" s="62" customFormat="1" ht="11.25" customHeight="1" x14ac:dyDescent="0.2">
      <c r="A25" s="40" t="s">
        <v>98</v>
      </c>
      <c r="B25" s="170"/>
      <c r="C25" s="12">
        <v>1010</v>
      </c>
      <c r="D25" s="117"/>
      <c r="E25" s="12">
        <v>232000</v>
      </c>
      <c r="F25" s="117"/>
      <c r="G25" s="12">
        <v>230.38392857142858</v>
      </c>
      <c r="H25" s="42" t="s">
        <v>142</v>
      </c>
      <c r="I25" s="12">
        <v>980</v>
      </c>
      <c r="J25" s="12"/>
      <c r="K25" s="12">
        <v>231000</v>
      </c>
      <c r="L25" s="12"/>
      <c r="M25" s="12">
        <v>235.64897959183673</v>
      </c>
    </row>
    <row r="26" spans="1:13" s="62" customFormat="1" ht="11.25" customHeight="1" x14ac:dyDescent="0.2">
      <c r="A26" s="40" t="s">
        <v>99</v>
      </c>
      <c r="B26" s="170"/>
      <c r="C26" s="12">
        <v>150</v>
      </c>
      <c r="D26" s="117" t="s">
        <v>142</v>
      </c>
      <c r="E26" s="12">
        <v>23700</v>
      </c>
      <c r="F26" s="117" t="s">
        <v>142</v>
      </c>
      <c r="G26" s="12">
        <v>157.77333333333334</v>
      </c>
      <c r="H26" s="42"/>
      <c r="I26" s="12">
        <v>110</v>
      </c>
      <c r="J26" s="12"/>
      <c r="K26" s="12">
        <v>18000</v>
      </c>
      <c r="L26" s="12"/>
      <c r="M26" s="12">
        <v>163.73636363636365</v>
      </c>
    </row>
    <row r="27" spans="1:13" s="62" customFormat="1" ht="11.25" customHeight="1" x14ac:dyDescent="0.2">
      <c r="A27" s="40" t="s">
        <v>100</v>
      </c>
      <c r="B27" s="170"/>
      <c r="C27" s="12">
        <v>31</v>
      </c>
      <c r="D27" s="117" t="s">
        <v>142</v>
      </c>
      <c r="E27" s="12">
        <v>5650</v>
      </c>
      <c r="F27" s="117" t="s">
        <v>142</v>
      </c>
      <c r="G27" s="12">
        <v>182.35483870967741</v>
      </c>
      <c r="H27" s="42"/>
      <c r="I27" s="12">
        <v>24</v>
      </c>
      <c r="J27" s="12"/>
      <c r="K27" s="12">
        <v>4300</v>
      </c>
      <c r="L27" s="12"/>
      <c r="M27" s="12">
        <v>178.95833333333334</v>
      </c>
    </row>
    <row r="28" spans="1:13" s="62" customFormat="1" ht="11.25" customHeight="1" x14ac:dyDescent="0.2">
      <c r="A28" s="40" t="s">
        <v>101</v>
      </c>
      <c r="B28" s="170"/>
      <c r="C28" s="12">
        <v>115</v>
      </c>
      <c r="D28" s="117" t="s">
        <v>142</v>
      </c>
      <c r="E28" s="12">
        <v>23400</v>
      </c>
      <c r="F28" s="117" t="s">
        <v>142</v>
      </c>
      <c r="G28" s="12">
        <v>203.36521739130436</v>
      </c>
      <c r="H28" s="42"/>
      <c r="I28" s="12">
        <v>74</v>
      </c>
      <c r="J28" s="12"/>
      <c r="K28" s="12">
        <v>16100</v>
      </c>
      <c r="L28" s="12"/>
      <c r="M28" s="12">
        <v>217.02702702702703</v>
      </c>
    </row>
    <row r="29" spans="1:13" s="62" customFormat="1" ht="11.25" customHeight="1" x14ac:dyDescent="0.2">
      <c r="A29" s="40" t="s">
        <v>102</v>
      </c>
      <c r="B29" s="170"/>
      <c r="C29" s="12">
        <v>55</v>
      </c>
      <c r="D29" s="117" t="s">
        <v>142</v>
      </c>
      <c r="E29" s="12">
        <v>10500</v>
      </c>
      <c r="F29" s="117" t="s">
        <v>142</v>
      </c>
      <c r="G29" s="12">
        <v>191.29090909090908</v>
      </c>
      <c r="H29" s="42"/>
      <c r="I29" s="12">
        <v>55</v>
      </c>
      <c r="J29" s="12"/>
      <c r="K29" s="12">
        <v>11200</v>
      </c>
      <c r="L29" s="12"/>
      <c r="M29" s="12">
        <v>204.03636363636363</v>
      </c>
    </row>
    <row r="30" spans="1:13" s="62" customFormat="1" ht="11.25" customHeight="1" x14ac:dyDescent="0.2">
      <c r="A30" s="40" t="s">
        <v>103</v>
      </c>
      <c r="B30" s="170"/>
      <c r="C30" s="12">
        <v>155</v>
      </c>
      <c r="D30" s="117" t="s">
        <v>142</v>
      </c>
      <c r="E30" s="12">
        <v>26000</v>
      </c>
      <c r="F30" s="117" t="s">
        <v>142</v>
      </c>
      <c r="G30" s="12">
        <v>167.58064516129033</v>
      </c>
      <c r="H30" s="42"/>
      <c r="I30" s="12">
        <v>167</v>
      </c>
      <c r="J30" s="12"/>
      <c r="K30" s="12">
        <v>30700</v>
      </c>
      <c r="L30" s="12"/>
      <c r="M30" s="12">
        <v>184.07185628742516</v>
      </c>
    </row>
    <row r="31" spans="1:13" s="62" customFormat="1" ht="11.25" customHeight="1" x14ac:dyDescent="0.2">
      <c r="A31" s="40" t="s">
        <v>104</v>
      </c>
      <c r="B31" s="170"/>
      <c r="C31" s="12">
        <v>86</v>
      </c>
      <c r="D31" s="117"/>
      <c r="E31" s="12">
        <v>15200</v>
      </c>
      <c r="F31" s="117"/>
      <c r="G31" s="12">
        <v>176.7093023255814</v>
      </c>
      <c r="H31" s="42"/>
      <c r="I31" s="12">
        <v>91</v>
      </c>
      <c r="J31" s="12"/>
      <c r="K31" s="12">
        <v>17500</v>
      </c>
      <c r="L31" s="12"/>
      <c r="M31" s="12">
        <v>191.80219780219781</v>
      </c>
    </row>
    <row r="32" spans="1:13" s="62" customFormat="1" ht="11.25" customHeight="1" x14ac:dyDescent="0.2">
      <c r="A32" s="40" t="s">
        <v>105</v>
      </c>
      <c r="B32" s="170"/>
      <c r="C32" s="12">
        <v>26</v>
      </c>
      <c r="D32" s="117" t="s">
        <v>142</v>
      </c>
      <c r="E32" s="12">
        <v>4640</v>
      </c>
      <c r="F32" s="117" t="s">
        <v>142</v>
      </c>
      <c r="G32" s="12">
        <v>178.53846153846155</v>
      </c>
      <c r="H32" s="42"/>
      <c r="I32" s="12">
        <v>17</v>
      </c>
      <c r="J32" s="12"/>
      <c r="K32" s="12">
        <v>2230</v>
      </c>
      <c r="L32" s="12"/>
      <c r="M32" s="12">
        <v>131.1764705882353</v>
      </c>
    </row>
    <row r="33" spans="1:13" s="62" customFormat="1" ht="11.25" customHeight="1" x14ac:dyDescent="0.2">
      <c r="A33" s="40" t="s">
        <v>106</v>
      </c>
      <c r="B33" s="170"/>
      <c r="C33" s="12">
        <v>214</v>
      </c>
      <c r="D33" s="117" t="s">
        <v>142</v>
      </c>
      <c r="E33" s="12">
        <v>38400</v>
      </c>
      <c r="F33" s="117" t="s">
        <v>142</v>
      </c>
      <c r="G33" s="12">
        <v>179.52336448598132</v>
      </c>
      <c r="H33" s="42"/>
      <c r="I33" s="12">
        <v>227</v>
      </c>
      <c r="J33" s="12"/>
      <c r="K33" s="12">
        <v>43500</v>
      </c>
      <c r="L33" s="12"/>
      <c r="M33" s="12">
        <v>191.45814977973569</v>
      </c>
    </row>
    <row r="34" spans="1:13" s="62" customFormat="1" ht="11.25" customHeight="1" x14ac:dyDescent="0.2">
      <c r="A34" s="40" t="s">
        <v>107</v>
      </c>
      <c r="B34" s="170"/>
      <c r="C34" s="12">
        <v>240</v>
      </c>
      <c r="D34" s="117" t="s">
        <v>142</v>
      </c>
      <c r="E34" s="12">
        <v>46000</v>
      </c>
      <c r="F34" s="117" t="s">
        <v>142</v>
      </c>
      <c r="G34" s="12">
        <v>191.55833333333334</v>
      </c>
      <c r="H34" s="42"/>
      <c r="I34" s="12">
        <v>190</v>
      </c>
      <c r="J34" s="12"/>
      <c r="K34" s="12">
        <v>39600</v>
      </c>
      <c r="L34" s="12"/>
      <c r="M34" s="12">
        <v>208.63157894736841</v>
      </c>
    </row>
    <row r="35" spans="1:13" s="62" customFormat="1" ht="11.25" customHeight="1" x14ac:dyDescent="0.2">
      <c r="A35" s="40" t="s">
        <v>170</v>
      </c>
      <c r="B35" s="170"/>
      <c r="C35" s="12">
        <v>195</v>
      </c>
      <c r="D35" s="117" t="s">
        <v>142</v>
      </c>
      <c r="E35" s="12">
        <v>27900</v>
      </c>
      <c r="F35" s="117" t="s">
        <v>142</v>
      </c>
      <c r="G35" s="12">
        <v>143.21538461538461</v>
      </c>
      <c r="H35" s="42"/>
      <c r="I35" s="12">
        <v>122</v>
      </c>
      <c r="J35" s="12"/>
      <c r="K35" s="12">
        <v>25200</v>
      </c>
      <c r="L35" s="12"/>
      <c r="M35" s="12">
        <v>206.63114754098362</v>
      </c>
    </row>
    <row r="36" spans="1:13" s="62" customFormat="1" ht="11.25" customHeight="1" x14ac:dyDescent="0.2">
      <c r="A36" s="40" t="s">
        <v>108</v>
      </c>
      <c r="B36" s="170"/>
      <c r="C36" s="12">
        <v>142</v>
      </c>
      <c r="D36" s="117" t="s">
        <v>142</v>
      </c>
      <c r="E36" s="12">
        <v>24000</v>
      </c>
      <c r="F36" s="117" t="s">
        <v>142</v>
      </c>
      <c r="G36" s="12">
        <v>169.33802816901408</v>
      </c>
      <c r="H36" s="42"/>
      <c r="I36" s="12">
        <v>183</v>
      </c>
      <c r="J36" s="12"/>
      <c r="K36" s="12">
        <v>34700</v>
      </c>
      <c r="L36" s="12"/>
      <c r="M36" s="12">
        <v>189.8360655737705</v>
      </c>
    </row>
    <row r="37" spans="1:13" s="62" customFormat="1" ht="11.25" customHeight="1" x14ac:dyDescent="0.2">
      <c r="A37" s="40" t="s">
        <v>175</v>
      </c>
      <c r="B37" s="170"/>
      <c r="C37" s="12">
        <v>155</v>
      </c>
      <c r="D37" s="117" t="s">
        <v>142</v>
      </c>
      <c r="E37" s="12">
        <v>26700</v>
      </c>
      <c r="F37" s="117" t="s">
        <v>142</v>
      </c>
      <c r="G37" s="12">
        <v>172</v>
      </c>
      <c r="H37" s="42"/>
      <c r="I37" s="12">
        <v>190</v>
      </c>
      <c r="J37" s="12"/>
      <c r="K37" s="12">
        <v>39400</v>
      </c>
      <c r="L37" s="12"/>
      <c r="M37" s="12">
        <v>207.52105263157895</v>
      </c>
    </row>
    <row r="38" spans="1:13" s="62" customFormat="1" ht="11.25" customHeight="1" x14ac:dyDescent="0.2">
      <c r="A38" s="40" t="s">
        <v>109</v>
      </c>
      <c r="B38" s="170"/>
      <c r="C38" s="12">
        <v>209</v>
      </c>
      <c r="D38" s="117" t="s">
        <v>142</v>
      </c>
      <c r="E38" s="12">
        <v>46600</v>
      </c>
      <c r="F38" s="117" t="s">
        <v>142</v>
      </c>
      <c r="G38" s="12">
        <v>222.84210526315789</v>
      </c>
      <c r="H38" s="42"/>
      <c r="I38" s="12">
        <v>150</v>
      </c>
      <c r="J38" s="12"/>
      <c r="K38" s="12">
        <v>34900</v>
      </c>
      <c r="L38" s="12"/>
      <c r="M38" s="12">
        <v>232.91333333333333</v>
      </c>
    </row>
    <row r="39" spans="1:13" s="62" customFormat="1" ht="11.25" customHeight="1" x14ac:dyDescent="0.2">
      <c r="A39" s="40" t="s">
        <v>110</v>
      </c>
      <c r="B39" s="170"/>
      <c r="C39" s="53">
        <v>142</v>
      </c>
      <c r="D39" s="117" t="s">
        <v>196</v>
      </c>
      <c r="E39" s="53">
        <v>25100</v>
      </c>
      <c r="F39" s="117" t="s">
        <v>196</v>
      </c>
      <c r="G39" s="53">
        <v>177.00704225352112</v>
      </c>
      <c r="H39" s="34" t="s">
        <v>142</v>
      </c>
      <c r="I39" s="53">
        <v>125</v>
      </c>
      <c r="J39" s="53"/>
      <c r="K39" s="53">
        <v>24100</v>
      </c>
      <c r="L39" s="53"/>
      <c r="M39" s="53">
        <v>193.17599999999999</v>
      </c>
    </row>
    <row r="40" spans="1:13" s="62" customFormat="1" ht="11.25" customHeight="1" x14ac:dyDescent="0.2">
      <c r="A40" s="40" t="s">
        <v>33</v>
      </c>
      <c r="B40" s="170"/>
      <c r="C40" s="44">
        <v>133</v>
      </c>
      <c r="D40" s="70" t="s">
        <v>196</v>
      </c>
      <c r="E40" s="44">
        <v>22000</v>
      </c>
      <c r="F40" s="117" t="s">
        <v>196</v>
      </c>
      <c r="G40" s="44">
        <v>165.63157894736841</v>
      </c>
      <c r="H40" s="117" t="s">
        <v>196</v>
      </c>
      <c r="I40" s="44">
        <v>39</v>
      </c>
      <c r="J40" s="44"/>
      <c r="K40" s="44">
        <v>10400</v>
      </c>
      <c r="L40" s="44"/>
      <c r="M40" s="44">
        <v>266.30769230769232</v>
      </c>
    </row>
    <row r="41" spans="1:13" s="62" customFormat="1" ht="11.25" customHeight="1" x14ac:dyDescent="0.2">
      <c r="A41" s="67" t="s">
        <v>24</v>
      </c>
      <c r="B41" s="45"/>
      <c r="C41" s="44">
        <v>6670</v>
      </c>
      <c r="D41" s="70"/>
      <c r="E41" s="44">
        <v>1300000</v>
      </c>
      <c r="F41" s="70"/>
      <c r="G41" s="44">
        <v>194.71443561684904</v>
      </c>
      <c r="H41" s="46"/>
      <c r="I41" s="44">
        <v>6390</v>
      </c>
      <c r="J41" s="44"/>
      <c r="K41" s="44">
        <v>1320000</v>
      </c>
      <c r="L41" s="44"/>
      <c r="M41" s="44">
        <v>206.53770337922404</v>
      </c>
    </row>
    <row r="42" spans="1:13" s="133" customFormat="1" ht="11.25" customHeight="1" x14ac:dyDescent="0.2">
      <c r="A42" s="246" t="s">
        <v>197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</row>
    <row r="43" spans="1:13" s="134" customFormat="1" ht="11.25" customHeight="1" x14ac:dyDescent="0.2">
      <c r="A43" s="241" t="s">
        <v>156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</row>
    <row r="44" spans="1:13" s="134" customFormat="1" ht="11.25" customHeight="1" x14ac:dyDescent="0.2">
      <c r="A44" s="241" t="s">
        <v>157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</row>
    <row r="45" spans="1:13" s="118" customFormat="1" ht="11.25" customHeight="1" x14ac:dyDescent="0.2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</row>
    <row r="46" spans="1:13" s="135" customFormat="1" ht="11.25" customHeight="1" x14ac:dyDescent="0.2">
      <c r="A46" s="242" t="s">
        <v>191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</row>
  </sheetData>
  <sheetProtection selectLockedCells="1" selectUnlockedCells="1"/>
  <mergeCells count="10">
    <mergeCell ref="A44:M44"/>
    <mergeCell ref="A46:M46"/>
    <mergeCell ref="A1:M1"/>
    <mergeCell ref="A2:M2"/>
    <mergeCell ref="C4:G4"/>
    <mergeCell ref="I4:M4"/>
    <mergeCell ref="A43:M43"/>
    <mergeCell ref="A45:M45"/>
    <mergeCell ref="A42:M42"/>
    <mergeCell ref="A3:M3"/>
  </mergeCells>
  <phoneticPr fontId="2" type="noConversion"/>
  <pageMargins left="0.5" right="0.5" top="0.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sqref="A1:K1"/>
    </sheetView>
  </sheetViews>
  <sheetFormatPr defaultRowHeight="11.25" x14ac:dyDescent="0.2"/>
  <cols>
    <col min="1" max="1" width="27.83203125" customWidth="1"/>
    <col min="2" max="2" width="1.83203125" customWidth="1"/>
    <col min="3" max="3" width="11.33203125" bestFit="1" customWidth="1"/>
    <col min="4" max="4" width="2.5" bestFit="1" customWidth="1"/>
    <col min="5" max="5" width="10.83203125" customWidth="1"/>
    <col min="6" max="6" width="2.5" bestFit="1" customWidth="1"/>
    <col min="7" max="7" width="10.83203125" customWidth="1"/>
    <col min="8" max="8" width="2.5" bestFit="1" customWidth="1"/>
    <col min="9" max="9" width="10.83203125" customWidth="1"/>
    <col min="10" max="10" width="2.5" bestFit="1" customWidth="1"/>
    <col min="11" max="11" width="10.83203125" customWidth="1"/>
  </cols>
  <sheetData>
    <row r="1" spans="1:11" ht="11.25" customHeight="1" x14ac:dyDescent="0.2">
      <c r="A1" s="255" t="s">
        <v>210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11.25" customHeight="1" x14ac:dyDescent="0.2">
      <c r="A2" s="255" t="s">
        <v>211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11.25" customHeigh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ht="11.25" customHeight="1" x14ac:dyDescent="0.2">
      <c r="A4" s="255" t="s">
        <v>111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 ht="11.25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1" ht="12.6" customHeight="1" x14ac:dyDescent="0.2">
      <c r="A6" s="142" t="s">
        <v>212</v>
      </c>
      <c r="B6" s="143"/>
      <c r="C6" s="144">
        <v>2011</v>
      </c>
      <c r="D6" s="144"/>
      <c r="E6" s="144">
        <v>2012</v>
      </c>
      <c r="F6" s="144"/>
      <c r="G6" s="144">
        <v>2013</v>
      </c>
      <c r="H6" s="144"/>
      <c r="I6" s="144">
        <v>2014</v>
      </c>
      <c r="J6" s="143"/>
      <c r="K6" s="144">
        <v>2015</v>
      </c>
    </row>
    <row r="7" spans="1:11" ht="11.25" customHeight="1" x14ac:dyDescent="0.2">
      <c r="A7" s="143" t="s">
        <v>85</v>
      </c>
      <c r="B7" s="140"/>
      <c r="C7" s="145">
        <v>310</v>
      </c>
      <c r="D7" s="146"/>
      <c r="E7" s="145">
        <v>300</v>
      </c>
      <c r="F7" s="146"/>
      <c r="G7" s="145">
        <v>150</v>
      </c>
      <c r="H7" s="147"/>
      <c r="I7" s="148" t="s">
        <v>57</v>
      </c>
      <c r="J7" s="149"/>
      <c r="K7" s="148" t="s">
        <v>57</v>
      </c>
    </row>
    <row r="8" spans="1:11" ht="12" customHeight="1" x14ac:dyDescent="0.2">
      <c r="A8" s="143" t="s">
        <v>213</v>
      </c>
      <c r="B8" s="150"/>
      <c r="C8" s="145">
        <v>260</v>
      </c>
      <c r="D8" s="151" t="s">
        <v>214</v>
      </c>
      <c r="E8" s="145">
        <v>250</v>
      </c>
      <c r="F8" s="151" t="s">
        <v>214</v>
      </c>
      <c r="G8" s="145">
        <v>228</v>
      </c>
      <c r="H8" s="147" t="s">
        <v>214</v>
      </c>
      <c r="I8" s="145">
        <v>269</v>
      </c>
      <c r="J8" s="147" t="s">
        <v>214</v>
      </c>
      <c r="K8" s="148">
        <v>250</v>
      </c>
    </row>
    <row r="9" spans="1:11" ht="12" customHeight="1" x14ac:dyDescent="0.2">
      <c r="A9" s="143" t="s">
        <v>215</v>
      </c>
      <c r="B9" s="150"/>
      <c r="C9" s="145">
        <v>22940</v>
      </c>
      <c r="D9" s="152"/>
      <c r="E9" s="145">
        <v>24010</v>
      </c>
      <c r="F9" s="152"/>
      <c r="G9" s="145">
        <v>24320</v>
      </c>
      <c r="H9" s="147" t="s">
        <v>196</v>
      </c>
      <c r="I9" s="145">
        <v>25260</v>
      </c>
      <c r="J9" s="147" t="s">
        <v>196</v>
      </c>
      <c r="K9" s="148">
        <v>26130</v>
      </c>
    </row>
    <row r="10" spans="1:11" ht="11.25" customHeight="1" x14ac:dyDescent="0.2">
      <c r="A10" s="143" t="s">
        <v>216</v>
      </c>
      <c r="B10" s="150"/>
      <c r="C10" s="145">
        <v>130</v>
      </c>
      <c r="D10" s="146" t="s">
        <v>217</v>
      </c>
      <c r="E10" s="145">
        <v>130</v>
      </c>
      <c r="F10" s="146" t="s">
        <v>196</v>
      </c>
      <c r="G10" s="145">
        <v>130</v>
      </c>
      <c r="H10" s="147" t="s">
        <v>196</v>
      </c>
      <c r="I10" s="145">
        <v>130</v>
      </c>
      <c r="J10" s="147" t="s">
        <v>196</v>
      </c>
      <c r="K10" s="148">
        <v>130</v>
      </c>
    </row>
    <row r="11" spans="1:11" ht="12.6" customHeight="1" x14ac:dyDescent="0.2">
      <c r="A11" s="143" t="s">
        <v>218</v>
      </c>
      <c r="B11" s="150"/>
      <c r="C11" s="145">
        <v>4.5</v>
      </c>
      <c r="D11" s="153" t="s">
        <v>219</v>
      </c>
      <c r="E11" s="145">
        <v>5</v>
      </c>
      <c r="F11" s="153"/>
      <c r="G11" s="145">
        <v>5</v>
      </c>
      <c r="H11" s="147"/>
      <c r="I11" s="145">
        <v>6</v>
      </c>
      <c r="J11" s="147" t="s">
        <v>196</v>
      </c>
      <c r="K11" s="148">
        <v>6</v>
      </c>
    </row>
    <row r="12" spans="1:11" ht="11.25" customHeight="1" x14ac:dyDescent="0.2">
      <c r="A12" s="143" t="s">
        <v>92</v>
      </c>
      <c r="B12" s="150"/>
      <c r="C12" s="145">
        <v>1000</v>
      </c>
      <c r="D12" s="146"/>
      <c r="E12" s="145">
        <v>1000</v>
      </c>
      <c r="F12" s="146"/>
      <c r="G12" s="145">
        <v>1000</v>
      </c>
      <c r="H12" s="149"/>
      <c r="I12" s="145">
        <v>1000</v>
      </c>
      <c r="J12" s="147"/>
      <c r="K12" s="148">
        <v>1000</v>
      </c>
    </row>
    <row r="13" spans="1:11" ht="12.6" customHeight="1" x14ac:dyDescent="0.2">
      <c r="A13" s="143" t="s">
        <v>220</v>
      </c>
      <c r="B13" s="150"/>
      <c r="C13" s="145">
        <v>2668.2260000000001</v>
      </c>
      <c r="D13" s="153"/>
      <c r="E13" s="145">
        <v>2626.558</v>
      </c>
      <c r="F13" s="153"/>
      <c r="G13" s="145">
        <v>2548</v>
      </c>
      <c r="H13" s="147"/>
      <c r="I13" s="145">
        <v>2558</v>
      </c>
      <c r="J13" s="147" t="s">
        <v>196</v>
      </c>
      <c r="K13" s="148">
        <v>2600</v>
      </c>
    </row>
    <row r="14" spans="1:11" ht="11.25" customHeight="1" x14ac:dyDescent="0.2">
      <c r="A14" s="143" t="s">
        <v>199</v>
      </c>
      <c r="B14" s="150"/>
      <c r="C14" s="145">
        <v>2300</v>
      </c>
      <c r="D14" s="146"/>
      <c r="E14" s="145">
        <v>2460</v>
      </c>
      <c r="F14" s="146"/>
      <c r="G14" s="145">
        <v>2390</v>
      </c>
      <c r="H14" s="147"/>
      <c r="I14" s="145">
        <v>2380</v>
      </c>
      <c r="J14" s="147"/>
      <c r="K14" s="148">
        <v>2400</v>
      </c>
    </row>
    <row r="15" spans="1:11" ht="11.25" customHeight="1" x14ac:dyDescent="0.2">
      <c r="A15" s="143" t="s">
        <v>241</v>
      </c>
      <c r="B15" s="150"/>
      <c r="C15" s="145">
        <v>500</v>
      </c>
      <c r="D15" s="146"/>
      <c r="E15" s="145">
        <v>500</v>
      </c>
      <c r="F15" s="146"/>
      <c r="G15" s="145">
        <v>500</v>
      </c>
      <c r="H15" s="147"/>
      <c r="I15" s="145">
        <v>500</v>
      </c>
      <c r="J15" s="147"/>
      <c r="K15" s="148">
        <v>500</v>
      </c>
    </row>
    <row r="16" spans="1:11" ht="11.25" customHeight="1" x14ac:dyDescent="0.2">
      <c r="A16" s="143" t="s">
        <v>95</v>
      </c>
      <c r="B16" s="150"/>
      <c r="C16" s="145">
        <v>373</v>
      </c>
      <c r="D16" s="151" t="s">
        <v>219</v>
      </c>
      <c r="E16" s="145">
        <v>344</v>
      </c>
      <c r="F16" s="151" t="s">
        <v>219</v>
      </c>
      <c r="G16" s="145">
        <v>361</v>
      </c>
      <c r="H16" s="154" t="s">
        <v>219</v>
      </c>
      <c r="I16" s="145">
        <v>350</v>
      </c>
      <c r="J16" s="154" t="s">
        <v>219</v>
      </c>
      <c r="K16" s="148">
        <v>350</v>
      </c>
    </row>
    <row r="17" spans="1:11" ht="12.6" customHeight="1" x14ac:dyDescent="0.2">
      <c r="A17" s="143" t="s">
        <v>221</v>
      </c>
      <c r="B17" s="150"/>
      <c r="C17" s="145">
        <v>499.05200000000002</v>
      </c>
      <c r="D17" s="152" t="s">
        <v>219</v>
      </c>
      <c r="E17" s="145">
        <v>449.26900000000001</v>
      </c>
      <c r="F17" s="152" t="s">
        <v>219</v>
      </c>
      <c r="G17" s="145">
        <v>468.21499999999997</v>
      </c>
      <c r="H17" s="154" t="s">
        <v>219</v>
      </c>
      <c r="I17" s="145">
        <v>409</v>
      </c>
      <c r="J17" s="147" t="s">
        <v>214</v>
      </c>
      <c r="K17" s="148">
        <v>450</v>
      </c>
    </row>
    <row r="18" spans="1:11" ht="11.25" customHeight="1" x14ac:dyDescent="0.2">
      <c r="A18" s="143" t="s">
        <v>98</v>
      </c>
      <c r="B18" s="150"/>
      <c r="C18" s="145">
        <v>290</v>
      </c>
      <c r="D18" s="146"/>
      <c r="E18" s="145">
        <v>290</v>
      </c>
      <c r="F18" s="146"/>
      <c r="G18" s="145">
        <v>290</v>
      </c>
      <c r="H18" s="147"/>
      <c r="I18" s="145">
        <v>290</v>
      </c>
      <c r="J18" s="147"/>
      <c r="K18" s="148">
        <v>290</v>
      </c>
    </row>
    <row r="19" spans="1:11" ht="11.25" customHeight="1" x14ac:dyDescent="0.2">
      <c r="A19" s="143" t="s">
        <v>222</v>
      </c>
      <c r="B19" s="150"/>
      <c r="C19" s="145">
        <v>372</v>
      </c>
      <c r="D19" s="152" t="s">
        <v>214</v>
      </c>
      <c r="E19" s="145">
        <v>367</v>
      </c>
      <c r="F19" s="155" t="s">
        <v>214</v>
      </c>
      <c r="G19" s="145">
        <v>379</v>
      </c>
      <c r="H19" s="147" t="s">
        <v>214</v>
      </c>
      <c r="I19" s="145">
        <v>437</v>
      </c>
      <c r="J19" s="147" t="s">
        <v>214</v>
      </c>
      <c r="K19" s="148">
        <v>400</v>
      </c>
    </row>
    <row r="20" spans="1:11" ht="11.25" customHeight="1" x14ac:dyDescent="0.2">
      <c r="A20" s="143" t="s">
        <v>223</v>
      </c>
      <c r="B20" s="150"/>
      <c r="C20" s="145">
        <v>1061</v>
      </c>
      <c r="D20" s="152" t="s">
        <v>219</v>
      </c>
      <c r="E20" s="145">
        <v>1111</v>
      </c>
      <c r="F20" s="152" t="s">
        <v>214</v>
      </c>
      <c r="G20" s="145">
        <v>1052</v>
      </c>
      <c r="H20" s="152" t="s">
        <v>219</v>
      </c>
      <c r="I20" s="145">
        <v>1100</v>
      </c>
      <c r="J20" s="152" t="s">
        <v>219</v>
      </c>
      <c r="K20" s="148">
        <v>1100</v>
      </c>
    </row>
    <row r="21" spans="1:11" ht="11.25" customHeight="1" x14ac:dyDescent="0.2">
      <c r="A21" s="143" t="s">
        <v>224</v>
      </c>
      <c r="B21" s="150"/>
      <c r="C21" s="145">
        <v>150</v>
      </c>
      <c r="D21" s="146"/>
      <c r="E21" s="145">
        <v>150</v>
      </c>
      <c r="F21" s="146"/>
      <c r="G21" s="145">
        <v>75</v>
      </c>
      <c r="H21" s="147"/>
      <c r="I21" s="148" t="s">
        <v>57</v>
      </c>
      <c r="J21" s="147"/>
      <c r="K21" s="148" t="s">
        <v>57</v>
      </c>
    </row>
    <row r="22" spans="1:11" ht="11.25" customHeight="1" x14ac:dyDescent="0.2">
      <c r="A22" s="143" t="s">
        <v>225</v>
      </c>
      <c r="B22" s="150"/>
      <c r="C22" s="145">
        <v>420</v>
      </c>
      <c r="D22" s="151"/>
      <c r="E22" s="145">
        <v>430</v>
      </c>
      <c r="F22" s="151"/>
      <c r="G22" s="145">
        <v>430</v>
      </c>
      <c r="H22" s="147"/>
      <c r="I22" s="145">
        <v>425</v>
      </c>
      <c r="J22" s="147"/>
      <c r="K22" s="148">
        <v>425</v>
      </c>
    </row>
    <row r="23" spans="1:11" ht="11.25" customHeight="1" x14ac:dyDescent="0.2">
      <c r="A23" s="143" t="s">
        <v>226</v>
      </c>
      <c r="B23" s="150"/>
      <c r="C23" s="145">
        <v>2822</v>
      </c>
      <c r="D23" s="152" t="s">
        <v>219</v>
      </c>
      <c r="E23" s="145">
        <v>2807</v>
      </c>
      <c r="F23" s="152" t="s">
        <v>219</v>
      </c>
      <c r="G23" s="145">
        <v>2477</v>
      </c>
      <c r="H23" s="154" t="s">
        <v>219</v>
      </c>
      <c r="I23" s="145">
        <v>3052</v>
      </c>
      <c r="J23" s="147" t="s">
        <v>214</v>
      </c>
      <c r="K23" s="148">
        <v>2800</v>
      </c>
    </row>
    <row r="24" spans="1:11" ht="11.25" customHeight="1" x14ac:dyDescent="0.2">
      <c r="A24" s="143" t="s">
        <v>106</v>
      </c>
      <c r="B24" s="150"/>
      <c r="C24" s="145">
        <v>140</v>
      </c>
      <c r="D24" s="146"/>
      <c r="E24" s="145">
        <v>140</v>
      </c>
      <c r="F24" s="146"/>
      <c r="G24" s="145">
        <v>140</v>
      </c>
      <c r="H24" s="147"/>
      <c r="I24" s="148" t="s">
        <v>57</v>
      </c>
      <c r="J24" s="147"/>
      <c r="K24" s="148" t="s">
        <v>57</v>
      </c>
    </row>
    <row r="25" spans="1:11" ht="11.25" customHeight="1" x14ac:dyDescent="0.2">
      <c r="A25" s="143" t="s">
        <v>227</v>
      </c>
      <c r="B25" s="150"/>
      <c r="C25" s="145">
        <v>1749.068</v>
      </c>
      <c r="D25" s="152" t="s">
        <v>219</v>
      </c>
      <c r="E25" s="145">
        <v>1853</v>
      </c>
      <c r="F25" s="152" t="s">
        <v>219</v>
      </c>
      <c r="G25" s="145">
        <v>1665</v>
      </c>
      <c r="H25" s="147"/>
      <c r="I25" s="145">
        <v>1828</v>
      </c>
      <c r="J25" s="147" t="s">
        <v>214</v>
      </c>
      <c r="K25" s="148">
        <v>1900</v>
      </c>
    </row>
    <row r="26" spans="1:11" ht="11.25" customHeight="1" x14ac:dyDescent="0.2">
      <c r="A26" s="143" t="s">
        <v>228</v>
      </c>
      <c r="B26" s="150"/>
      <c r="C26" s="145">
        <v>700</v>
      </c>
      <c r="D26" s="146"/>
      <c r="E26" s="145">
        <v>720</v>
      </c>
      <c r="F26" s="146"/>
      <c r="G26" s="145">
        <v>720</v>
      </c>
      <c r="H26" s="147"/>
      <c r="I26" s="145">
        <v>600</v>
      </c>
      <c r="J26" s="147" t="s">
        <v>196</v>
      </c>
      <c r="K26" s="148">
        <v>600</v>
      </c>
    </row>
    <row r="27" spans="1:11" ht="11.25" customHeight="1" x14ac:dyDescent="0.2">
      <c r="A27" s="143" t="s">
        <v>175</v>
      </c>
      <c r="B27" s="150"/>
      <c r="C27" s="145">
        <v>500</v>
      </c>
      <c r="D27" s="146"/>
      <c r="E27" s="145">
        <v>500</v>
      </c>
      <c r="F27" s="146"/>
      <c r="G27" s="145">
        <v>450</v>
      </c>
      <c r="H27" s="147"/>
      <c r="I27" s="145">
        <v>400</v>
      </c>
      <c r="J27" s="147"/>
      <c r="K27" s="145">
        <v>400</v>
      </c>
    </row>
    <row r="28" spans="1:11" ht="12" customHeight="1" x14ac:dyDescent="0.2">
      <c r="A28" s="143" t="s">
        <v>229</v>
      </c>
      <c r="B28" s="150"/>
      <c r="C28" s="145">
        <v>10700</v>
      </c>
      <c r="D28" s="155"/>
      <c r="E28" s="145">
        <v>11100</v>
      </c>
      <c r="F28" s="155"/>
      <c r="G28" s="145">
        <v>11500</v>
      </c>
      <c r="H28" s="149"/>
      <c r="I28" s="145">
        <v>11700</v>
      </c>
      <c r="J28" s="154"/>
      <c r="K28" s="145">
        <v>11600</v>
      </c>
    </row>
    <row r="29" spans="1:11" ht="11.25" customHeight="1" x14ac:dyDescent="0.2">
      <c r="A29" s="143" t="s">
        <v>230</v>
      </c>
      <c r="B29" s="150"/>
      <c r="C29" s="145">
        <v>90</v>
      </c>
      <c r="D29" s="155"/>
      <c r="E29" s="145">
        <v>90</v>
      </c>
      <c r="F29" s="155"/>
      <c r="G29" s="145">
        <v>90</v>
      </c>
      <c r="H29" s="149"/>
      <c r="I29" s="145">
        <v>90</v>
      </c>
      <c r="J29" s="154" t="s">
        <v>219</v>
      </c>
      <c r="K29" s="145">
        <v>90</v>
      </c>
    </row>
    <row r="30" spans="1:11" ht="11.25" customHeight="1" x14ac:dyDescent="0.2">
      <c r="A30" s="156" t="s">
        <v>24</v>
      </c>
      <c r="B30" s="141"/>
      <c r="C30" s="157">
        <v>50000</v>
      </c>
      <c r="D30" s="158" t="s">
        <v>196</v>
      </c>
      <c r="E30" s="157">
        <v>51700</v>
      </c>
      <c r="F30" s="158" t="s">
        <v>217</v>
      </c>
      <c r="G30" s="157">
        <v>51300</v>
      </c>
      <c r="H30" s="159" t="s">
        <v>196</v>
      </c>
      <c r="I30" s="157">
        <v>52700</v>
      </c>
      <c r="J30" s="159" t="s">
        <v>196</v>
      </c>
      <c r="K30" s="157">
        <v>53400</v>
      </c>
    </row>
    <row r="31" spans="1:11" ht="11.25" customHeight="1" x14ac:dyDescent="0.2">
      <c r="A31" s="256" t="s">
        <v>231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</row>
    <row r="32" spans="1:11" ht="11.25" customHeight="1" x14ac:dyDescent="0.2">
      <c r="A32" s="249" t="s">
        <v>236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</row>
    <row r="33" spans="1:11" ht="11.25" customHeight="1" x14ac:dyDescent="0.2">
      <c r="A33" s="253" t="s">
        <v>237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</row>
    <row r="34" spans="1:11" ht="11.25" customHeight="1" x14ac:dyDescent="0.2">
      <c r="A34" s="249" t="s">
        <v>232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</row>
    <row r="35" spans="1:11" ht="11.25" customHeight="1" x14ac:dyDescent="0.2">
      <c r="A35" s="249" t="s">
        <v>238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</row>
    <row r="36" spans="1:11" ht="11.25" customHeight="1" x14ac:dyDescent="0.2">
      <c r="A36" s="253" t="s">
        <v>239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</row>
    <row r="37" spans="1:11" ht="11.25" customHeight="1" x14ac:dyDescent="0.2">
      <c r="A37" s="248" t="s">
        <v>240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</row>
    <row r="38" spans="1:11" ht="11.25" customHeight="1" x14ac:dyDescent="0.2">
      <c r="A38" s="249" t="s">
        <v>233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</row>
    <row r="39" spans="1:11" ht="11.25" customHeight="1" x14ac:dyDescent="0.2">
      <c r="A39" s="249" t="s">
        <v>234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</row>
    <row r="40" spans="1:11" ht="11.25" customHeight="1" x14ac:dyDescent="0.2">
      <c r="A40" s="249" t="s">
        <v>235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</row>
    <row r="41" spans="1:11" ht="11.25" customHeight="1" x14ac:dyDescent="0.2">
      <c r="A41" s="160"/>
    </row>
    <row r="42" spans="1:11" ht="11.25" customHeight="1" x14ac:dyDescent="0.2"/>
    <row r="43" spans="1:11" ht="11.25" customHeight="1" x14ac:dyDescent="0.2"/>
    <row r="44" spans="1:11" ht="11.25" customHeight="1" x14ac:dyDescent="0.2"/>
    <row r="45" spans="1:11" ht="11.25" customHeight="1" x14ac:dyDescent="0.2"/>
    <row r="46" spans="1:11" ht="11.25" customHeight="1" x14ac:dyDescent="0.2"/>
    <row r="47" spans="1:11" ht="11.25" customHeight="1" x14ac:dyDescent="0.2"/>
  </sheetData>
  <mergeCells count="15">
    <mergeCell ref="A1:K1"/>
    <mergeCell ref="A2:K2"/>
    <mergeCell ref="A4:K4"/>
    <mergeCell ref="A31:K31"/>
    <mergeCell ref="A32:K32"/>
    <mergeCell ref="A37:K37"/>
    <mergeCell ref="A38:K38"/>
    <mergeCell ref="A39:K39"/>
    <mergeCell ref="A40:K40"/>
    <mergeCell ref="A3:K3"/>
    <mergeCell ref="A5:K5"/>
    <mergeCell ref="A34:K34"/>
    <mergeCell ref="A33:K33"/>
    <mergeCell ref="A36:K36"/>
    <mergeCell ref="A35:K35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T6</vt:lpstr>
      <vt:lpstr>T7</vt:lpstr>
    </vt:vector>
  </TitlesOfParts>
  <Manager>Data Library</Manager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Soda Ash in the Annual 2015</dc:title>
  <dc:subject>USGS Mineral Industry Surveys</dc:subject>
  <dc:creator>USGS National Minerals Information Center</dc:creator>
  <cp:keywords>soda ash; statistics</cp:keywords>
  <cp:lastModifiedBy>cyknutson</cp:lastModifiedBy>
  <cp:lastPrinted>2016-10-24T15:43:53Z</cp:lastPrinted>
  <dcterms:created xsi:type="dcterms:W3CDTF">2003-08-07T12:53:23Z</dcterms:created>
  <dcterms:modified xsi:type="dcterms:W3CDTF">2016-10-26T14:10:33Z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sds© </vt:lpwstr>
  </property>
</Properties>
</file>