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Web posting\todo20190214\mis-201811-zinc\"/>
    </mc:Choice>
  </mc:AlternateContent>
  <xr:revisionPtr revIDLastSave="0" documentId="10_ncr:100000_{6B553CD0-4CAC-4508-8424-996012C64A1F}" xr6:coauthVersionLast="31" xr6:coauthVersionMax="31" xr10:uidLastSave="{00000000-0000-0000-0000-000000000000}"/>
  <bookViews>
    <workbookView xWindow="0" yWindow="0" windowWidth="23040" windowHeight="8505" tabRatio="821" xr2:uid="{00000000-000D-0000-FFFF-FFFF00000000}"/>
  </bookViews>
  <sheets>
    <sheet name="Text" sheetId="8" r:id="rId1"/>
    <sheet name="T1" sheetId="1" r:id="rId2"/>
    <sheet name="T2" sheetId="2" r:id="rId3"/>
    <sheet name="T3" sheetId="3" r:id="rId4"/>
    <sheet name="T4" sheetId="4" r:id="rId5"/>
    <sheet name="T5" sheetId="5" r:id="rId6"/>
    <sheet name="T6" sheetId="6" r:id="rId7"/>
    <sheet name="T7" sheetId="7" r:id="rId8"/>
  </sheets>
  <calcPr calcId="179017"/>
</workbook>
</file>

<file path=xl/calcChain.xml><?xml version="1.0" encoding="utf-8"?>
<calcChain xmlns="http://schemas.openxmlformats.org/spreadsheetml/2006/main">
  <c r="K22" i="7" l="1"/>
  <c r="E22" i="6"/>
  <c r="E21" i="7" l="1"/>
  <c r="K21" i="7" s="1"/>
  <c r="E21" i="6"/>
  <c r="E22" i="7" l="1"/>
  <c r="E20" i="6" l="1"/>
  <c r="E20" i="7" l="1"/>
  <c r="K20" i="7" s="1"/>
  <c r="C23" i="6"/>
  <c r="G23" i="6"/>
  <c r="E19" i="6" l="1"/>
  <c r="E18" i="7"/>
  <c r="K18" i="7" s="1"/>
  <c r="E18" i="6"/>
  <c r="E17" i="7" l="1"/>
  <c r="K17" i="7" s="1"/>
  <c r="E17" i="6"/>
  <c r="E19" i="7" l="1"/>
  <c r="K19" i="7" s="1"/>
  <c r="E16" i="7" l="1"/>
  <c r="K16" i="7" s="1"/>
  <c r="E16" i="6" l="1"/>
  <c r="E15" i="7" l="1"/>
  <c r="K15" i="7" s="1"/>
  <c r="E15" i="6"/>
  <c r="E14" i="7" l="1"/>
  <c r="K14" i="7" s="1"/>
  <c r="E14" i="6"/>
  <c r="E13" i="7" l="1"/>
  <c r="K13" i="7" s="1"/>
  <c r="E13" i="6"/>
  <c r="E12" i="7" l="1"/>
  <c r="K12" i="7" s="1"/>
  <c r="E12" i="6"/>
  <c r="E23" i="6" s="1"/>
  <c r="E10" i="7" l="1"/>
  <c r="K10" i="7" s="1"/>
  <c r="E9" i="6" l="1"/>
  <c r="E9" i="7" l="1"/>
  <c r="K9" i="7" s="1"/>
  <c r="E8" i="6"/>
</calcChain>
</file>

<file path=xl/sharedStrings.xml><?xml version="1.0" encoding="utf-8"?>
<sst xmlns="http://schemas.openxmlformats.org/spreadsheetml/2006/main" count="345" uniqueCount="156">
  <si>
    <t>TABLE 1</t>
  </si>
  <si>
    <t>(Metric tons, unless otherwise specified)</t>
  </si>
  <si>
    <t>January–</t>
  </si>
  <si>
    <t>December</t>
  </si>
  <si>
    <t>November</t>
  </si>
  <si>
    <t>Production:</t>
  </si>
  <si>
    <t>Imports for consumption:</t>
  </si>
  <si>
    <t>Ore and concentrate (zinc content)</t>
  </si>
  <si>
    <t>--</t>
  </si>
  <si>
    <t>Refined zinc</t>
  </si>
  <si>
    <t>Exports:</t>
  </si>
  <si>
    <t>London Metal Exchange cash, average,</t>
  </si>
  <si>
    <t>dollars per metric ton</t>
  </si>
  <si>
    <t>Platts Metals Week North American, average,</t>
  </si>
  <si>
    <t>cents per pound</t>
  </si>
  <si>
    <t>TABLE 2</t>
  </si>
  <si>
    <t xml:space="preserve">MINE AND SMELTER PRODUCTION OF ZINC </t>
  </si>
  <si>
    <t>(Metric tons)</t>
  </si>
  <si>
    <t>Period</t>
  </si>
  <si>
    <t>Zinc content</t>
  </si>
  <si>
    <t>Recoverable</t>
  </si>
  <si>
    <t>January–December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</si>
  <si>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</si>
  <si>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</si>
  <si>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</si>
  <si>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</si>
  <si>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</si>
  <si>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</si>
  <si>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</si>
  <si>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</si>
  <si>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</si>
  <si>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</si>
  <si>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TABLE 3</t>
  </si>
  <si>
    <t>(Gross weight, unless otherwise specified)</t>
  </si>
  <si>
    <t>Quantity</t>
  </si>
  <si>
    <t>Value</t>
  </si>
  <si>
    <t>Material</t>
  </si>
  <si>
    <t>(metric tons)</t>
  </si>
  <si>
    <t>(thousands)</t>
  </si>
  <si>
    <t xml:space="preserve">Ore and concentrate (zinc content) </t>
  </si>
  <si>
    <t>Unwrought:</t>
  </si>
  <si>
    <t>Zinc alloys</t>
  </si>
  <si>
    <t>Wrought:</t>
  </si>
  <si>
    <t>Bars, rods, profiles, wire</t>
  </si>
  <si>
    <t>Plates, sheets, strip, foil</t>
  </si>
  <si>
    <t>Other:</t>
  </si>
  <si>
    <t>Powders, flakes, dust</t>
  </si>
  <si>
    <t>Waste and scrap</t>
  </si>
  <si>
    <t>Chemicals:</t>
  </si>
  <si>
    <t>TABLE 4</t>
  </si>
  <si>
    <t>(Metric tons, gross weight, unless otherwise specified)</t>
  </si>
  <si>
    <t>General imports</t>
  </si>
  <si>
    <t>Imports for consumption</t>
  </si>
  <si>
    <t>Canada</t>
  </si>
  <si>
    <t>Mexico</t>
  </si>
  <si>
    <t>Total</t>
  </si>
  <si>
    <t>Refined zinc:</t>
  </si>
  <si>
    <t>Australia</t>
  </si>
  <si>
    <t>Belgium</t>
  </si>
  <si>
    <t>China</t>
  </si>
  <si>
    <t>Japan</t>
  </si>
  <si>
    <t>Korea, Republic of</t>
  </si>
  <si>
    <t>Netherlands</t>
  </si>
  <si>
    <t>Peru</t>
  </si>
  <si>
    <t>Spain</t>
  </si>
  <si>
    <t>Taiwan</t>
  </si>
  <si>
    <t>Oxide:</t>
  </si>
  <si>
    <t>Germany</t>
  </si>
  <si>
    <t>India</t>
  </si>
  <si>
    <t xml:space="preserve">Mexico </t>
  </si>
  <si>
    <t>TABLE 5</t>
  </si>
  <si>
    <t>TABLE 6</t>
  </si>
  <si>
    <t>AVERAGE PRICES FOR SPECIAL HIGH GRADE ZINC</t>
  </si>
  <si>
    <t xml:space="preserve"> North</t>
  </si>
  <si>
    <t>London Metal Exchange</t>
  </si>
  <si>
    <t xml:space="preserve"> ¢/lb.</t>
  </si>
  <si>
    <t xml:space="preserve"> $/t</t>
  </si>
  <si>
    <t>Source: Platts Metals Week.</t>
  </si>
  <si>
    <t>TABLE 7</t>
  </si>
  <si>
    <t>LONDON METAL EXCHANGE (LME) STOCKS OF SPECIAL HIGH GRADE ZINC, END OF PERIOD</t>
  </si>
  <si>
    <t>New Orleans, LA</t>
  </si>
  <si>
    <t xml:space="preserve">Total </t>
  </si>
  <si>
    <t>Europe</t>
  </si>
  <si>
    <t xml:space="preserve">Other </t>
  </si>
  <si>
    <t>Total LME</t>
  </si>
  <si>
    <t>Source: London Metal Exchange, Ltd.</t>
  </si>
  <si>
    <r>
      <t>SALIENT ZINC STATISTICS</t>
    </r>
    <r>
      <rPr>
        <vertAlign val="superscript"/>
        <sz val="8"/>
        <rFont val="Times New Roman"/>
        <family val="2"/>
      </rPr>
      <t>1</t>
    </r>
  </si>
  <si>
    <r>
      <t>Smelter, refined zinc</t>
    </r>
    <r>
      <rPr>
        <vertAlign val="superscript"/>
        <sz val="8"/>
        <rFont val="Times New Roman"/>
        <family val="2"/>
      </rPr>
      <t>e</t>
    </r>
  </si>
  <si>
    <r>
      <t>1</t>
    </r>
    <r>
      <rPr>
        <sz val="8"/>
        <color indexed="8"/>
        <rFont val="Times New Roman"/>
        <family val="2"/>
      </rPr>
      <t>Data are rounded to no more than three significant digits, except prices; may not add to totals shown.</t>
    </r>
  </si>
  <si>
    <r>
      <t xml:space="preserve"> American</t>
    </r>
    <r>
      <rPr>
        <vertAlign val="superscript"/>
        <sz val="8"/>
        <color indexed="8"/>
        <rFont val="Times New Roman"/>
        <family val="2"/>
      </rPr>
      <t>1</t>
    </r>
  </si>
  <si>
    <r>
      <t xml:space="preserve"> cash</t>
    </r>
    <r>
      <rPr>
        <vertAlign val="superscript"/>
        <sz val="8"/>
        <color indexed="8"/>
        <rFont val="Times New Roman"/>
        <family val="2"/>
      </rPr>
      <t>2</t>
    </r>
  </si>
  <si>
    <r>
      <t>2</t>
    </r>
    <r>
      <rPr>
        <sz val="8"/>
        <color indexed="8"/>
        <rFont val="Times New Roman"/>
        <family val="2"/>
      </rPr>
      <t>Average of the cash buyer price and the cash seller and settlement price.</t>
    </r>
  </si>
  <si>
    <r>
      <t>U.S. EXPORTS  OF ZINC</t>
    </r>
    <r>
      <rPr>
        <vertAlign val="superscript"/>
        <sz val="8"/>
        <rFont val="Times New Roman"/>
        <family val="2"/>
      </rPr>
      <t>1</t>
    </r>
  </si>
  <si>
    <r>
      <t>1</t>
    </r>
    <r>
      <rPr>
        <sz val="8"/>
        <rFont val="Times New Roman"/>
        <family val="2"/>
      </rPr>
      <t xml:space="preserve">Data are rounded to no more than three significant digits. </t>
    </r>
  </si>
  <si>
    <r>
      <t>1</t>
    </r>
    <r>
      <rPr>
        <sz val="8"/>
        <color indexed="8"/>
        <rFont val="Times New Roman"/>
        <family val="2"/>
      </rPr>
      <t>Data are rounded to no more than three significant digits; may not add to totals shown.</t>
    </r>
  </si>
  <si>
    <r>
      <t>U.S. IMPORTS FOR CONSUMPTION OF ZINC</t>
    </r>
    <r>
      <rPr>
        <vertAlign val="superscript"/>
        <sz val="8"/>
        <rFont val="Times New Roman"/>
        <family val="2"/>
      </rPr>
      <t>1</t>
    </r>
  </si>
  <si>
    <r>
      <rPr>
        <vertAlign val="superscript"/>
        <sz val="8"/>
        <rFont val="Times New Roman"/>
        <family val="2"/>
      </rPr>
      <t>1</t>
    </r>
    <r>
      <rPr>
        <sz val="8"/>
        <rFont val="Times New Roman"/>
        <family val="2"/>
      </rPr>
      <t>Data are rounded to no more than three significant digits.</t>
    </r>
  </si>
  <si>
    <r>
      <t>IN THE UNITED STATES</t>
    </r>
    <r>
      <rPr>
        <vertAlign val="superscript"/>
        <sz val="8"/>
        <color indexed="8"/>
        <rFont val="Times New Roman"/>
        <family val="2"/>
      </rPr>
      <t>1</t>
    </r>
  </si>
  <si>
    <r>
      <t>Mine</t>
    </r>
    <r>
      <rPr>
        <vertAlign val="superscript"/>
        <sz val="8"/>
        <color indexed="8"/>
        <rFont val="Times New Roman"/>
        <family val="2"/>
      </rPr>
      <t>2</t>
    </r>
  </si>
  <si>
    <r>
      <t>Smelter</t>
    </r>
    <r>
      <rPr>
        <vertAlign val="superscript"/>
        <sz val="8"/>
        <rFont val="Times New Roman"/>
        <family val="2"/>
      </rPr>
      <t>e</t>
    </r>
  </si>
  <si>
    <t>Ore and concentrate (zinc content):</t>
  </si>
  <si>
    <t>United Kingdom</t>
  </si>
  <si>
    <t>France</t>
  </si>
  <si>
    <t>Source: U.S. Census Bureau.</t>
  </si>
  <si>
    <t>Namibia</t>
  </si>
  <si>
    <t>Hard zinc spelter</t>
  </si>
  <si>
    <t>Zinc dross and skimmings</t>
  </si>
  <si>
    <t>Ash and residues:</t>
  </si>
  <si>
    <t>Other (zinc content)</t>
  </si>
  <si>
    <t>Zinc oxide</t>
  </si>
  <si>
    <t>Zinc chloride</t>
  </si>
  <si>
    <t>Zinc sulfate</t>
  </si>
  <si>
    <t>Zinc sulfide</t>
  </si>
  <si>
    <t>Lithopone</t>
  </si>
  <si>
    <t>Thailand</t>
  </si>
  <si>
    <r>
      <t>December</t>
    </r>
    <r>
      <rPr>
        <vertAlign val="superscript"/>
        <sz val="8"/>
        <color indexed="8"/>
        <rFont val="Times New Roman"/>
        <family val="1"/>
      </rPr>
      <t>p</t>
    </r>
  </si>
  <si>
    <t xml:space="preserve">   Hard zinc spelter</t>
  </si>
  <si>
    <t>Poland</t>
  </si>
  <si>
    <t>2017:</t>
  </si>
  <si>
    <t>United States</t>
  </si>
  <si>
    <r>
      <t>1</t>
    </r>
    <r>
      <rPr>
        <sz val="8"/>
        <color indexed="8"/>
        <rFont val="Times New Roman"/>
        <family val="2"/>
      </rPr>
      <t xml:space="preserve">Platts Metals Week North American price. Based on the London Metal Exchange cash price plus premium.  </t>
    </r>
  </si>
  <si>
    <r>
      <t>U.S. IMPORTS OF ZINC, BY TYPE OF MATERIAL AND COUNTRY OR LOCALITY</t>
    </r>
    <r>
      <rPr>
        <vertAlign val="superscript"/>
        <sz val="8"/>
        <color theme="1"/>
        <rFont val="Times New Roman"/>
        <family val="1"/>
      </rPr>
      <t>1</t>
    </r>
  </si>
  <si>
    <t>Material and country or locality</t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</si>
  <si>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2"/>
      </rPr>
      <t>Data are rounded to no more than three significant digits; may not add to totals shown.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</si>
  <si>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2"/>
      </rPr>
      <t>Includes the zinc content in both lead and zinc concentrates.</t>
    </r>
  </si>
  <si>
    <t>2017</t>
  </si>
  <si>
    <t>2018</t>
  </si>
  <si>
    <t>Hong Kong</t>
  </si>
  <si>
    <t>Italy</t>
  </si>
  <si>
    <t>Brazil</t>
  </si>
  <si>
    <t>2018:</t>
  </si>
  <si>
    <t>(3)</t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</si>
  <si>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2"/>
      </rPr>
      <t>May include revisions to previously published data.</t>
    </r>
  </si>
  <si>
    <r>
      <t>3</t>
    </r>
    <r>
      <rPr>
        <sz val="8"/>
        <rFont val="Times New Roman"/>
        <family val="1"/>
      </rPr>
      <t>Less than ½ unit.</t>
    </r>
  </si>
  <si>
    <r>
      <t>3</t>
    </r>
    <r>
      <rPr>
        <sz val="8"/>
        <rFont val="Times New Roman"/>
        <family val="2"/>
      </rPr>
      <t>Reported zinc content in both zinc and lead concentrates.</t>
    </r>
  </si>
  <si>
    <r>
      <t>Mine, zinc content of concentrate</t>
    </r>
    <r>
      <rPr>
        <vertAlign val="superscript"/>
        <sz val="8"/>
        <rFont val="Times New Roman"/>
        <family val="1"/>
      </rPr>
      <t>3</t>
    </r>
  </si>
  <si>
    <r>
      <t>Mine, recoverable zinc</t>
    </r>
    <r>
      <rPr>
        <vertAlign val="superscript"/>
        <sz val="8"/>
        <rFont val="Times New Roman"/>
        <family val="1"/>
      </rPr>
      <t>3</t>
    </r>
  </si>
  <si>
    <r>
      <t>Consumption of refined zinc, apparent</t>
    </r>
    <r>
      <rPr>
        <vertAlign val="superscript"/>
        <sz val="8"/>
        <rFont val="Times New Roman"/>
        <family val="1"/>
      </rPr>
      <t>4</t>
    </r>
  </si>
  <si>
    <r>
      <rPr>
        <vertAlign val="superscript"/>
        <sz val="8"/>
        <color indexed="8"/>
        <rFont val="Times New Roman"/>
        <family val="1"/>
      </rPr>
      <t>4</t>
    </r>
    <r>
      <rPr>
        <sz val="8"/>
        <color indexed="8"/>
        <rFont val="Times New Roman"/>
        <family val="2"/>
      </rPr>
      <t>Smelter production plus imports for consumption minus domestic exports.</t>
    </r>
  </si>
  <si>
    <r>
      <t>e</t>
    </r>
    <r>
      <rPr>
        <sz val="8"/>
        <rFont val="Times New Roman"/>
        <family val="2"/>
      </rPr>
      <t xml:space="preserve">Estimated.  </t>
    </r>
    <r>
      <rPr>
        <vertAlign val="superscript"/>
        <sz val="8"/>
        <rFont val="Times New Roman"/>
        <family val="2"/>
      </rPr>
      <t>p</t>
    </r>
    <r>
      <rPr>
        <sz val="8"/>
        <rFont val="Times New Roman"/>
        <family val="2"/>
      </rPr>
      <t xml:space="preserve">Preliminary. 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2"/>
      </rPr>
      <t>Revised.  -- Zero.</t>
    </r>
  </si>
  <si>
    <r>
      <t>Price:</t>
    </r>
    <r>
      <rPr>
        <vertAlign val="superscript"/>
        <sz val="8"/>
        <rFont val="Times New Roman"/>
        <family val="1"/>
      </rPr>
      <t>5</t>
    </r>
  </si>
  <si>
    <r>
      <rPr>
        <vertAlign val="superscript"/>
        <sz val="8"/>
        <rFont val="Times New Roman"/>
        <family val="1"/>
      </rPr>
      <t>5</t>
    </r>
    <r>
      <rPr>
        <sz val="8"/>
        <rFont val="Times New Roman"/>
        <family val="2"/>
      </rPr>
      <t>Special High Grade Zinc.</t>
    </r>
  </si>
  <si>
    <t>-- Zero.</t>
  </si>
  <si>
    <t xml:space="preserve"> -- Zero.</t>
  </si>
  <si>
    <t>r</t>
  </si>
  <si>
    <t>Other [5 countries and (or) localities]</t>
  </si>
  <si>
    <t>Other [7 countries and (or) localities]</t>
  </si>
  <si>
    <r>
      <t xml:space="preserve"> </t>
    </r>
    <r>
      <rPr>
        <vertAlign val="superscript"/>
        <sz val="8"/>
        <rFont val="Times New Roman"/>
        <family val="2"/>
      </rPr>
      <t>e</t>
    </r>
    <r>
      <rPr>
        <sz val="8"/>
        <rFont val="Times New Roman"/>
        <family val="2"/>
      </rPr>
      <t xml:space="preserve">Estimated. 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2"/>
      </rPr>
      <t xml:space="preserve">Revised. </t>
    </r>
  </si>
  <si>
    <r>
      <rPr>
        <sz val="8"/>
        <color indexed="8"/>
        <rFont val="Times New Roman"/>
        <family val="1"/>
      </rPr>
      <t>November</t>
    </r>
    <r>
      <rPr>
        <vertAlign val="superscript"/>
        <sz val="8"/>
        <color indexed="8"/>
        <rFont val="Times New Roman"/>
        <family val="1"/>
      </rPr>
      <t>2</t>
    </r>
  </si>
  <si>
    <t>January–November</t>
  </si>
  <si>
    <r>
      <t>January–November</t>
    </r>
    <r>
      <rPr>
        <vertAlign val="superscript"/>
        <sz val="8"/>
        <rFont val="Times New Roman"/>
        <family val="1"/>
      </rPr>
      <t>2</t>
    </r>
  </si>
  <si>
    <r>
      <t>January–November</t>
    </r>
    <r>
      <rPr>
        <vertAlign val="superscript"/>
        <sz val="8"/>
        <color theme="1"/>
        <rFont val="Times New Roman"/>
        <family val="1"/>
      </rPr>
      <t>2</t>
    </r>
  </si>
  <si>
    <t>-- Zero</t>
  </si>
  <si>
    <t>Zinc in November 2018</t>
  </si>
  <si>
    <t>This workbook includes an embedded Word document and 7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</si>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</sst>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9" x14ac:knownFonts="1">
    <font>
      <sz val="8"/>
      <color theme="1"/>
      <name val="Times New Roman"/>
      <family val="2"/>
    </font>
    <font>
      <sz val="8"/>
      <color theme="1"/>
      <name val="Times New Roman"/>
      <family val="2"/>
    </font>
    <font>
      <sz val="8"/>
      <name val="Times New Roman"/>
      <family val="1"/>
    </font>
    <font>
      <vertAlign val="superscript"/>
      <sz val="8"/>
      <name val="Times New Roman"/>
      <family val="2"/>
    </font>
    <font>
      <sz val="8"/>
      <name val="Times New Roman"/>
      <family val="2"/>
    </font>
    <font>
      <sz val="8"/>
      <color indexed="8"/>
      <name val="Times New Roman"/>
      <family val="2"/>
    </font>
    <font>
      <sz val="8"/>
      <color indexed="10"/>
      <name val="Times New Roman"/>
      <family val="2"/>
    </font>
    <font>
      <vertAlign val="superscript"/>
      <sz val="8"/>
      <color indexed="8"/>
      <name val="Times New Roman"/>
      <family val="2"/>
    </font>
    <font>
      <sz val="6"/>
      <color theme="1"/>
      <name val="Times New Roman"/>
      <family val="2"/>
    </font>
    <font>
      <vertAlign val="superscript"/>
      <sz val="8"/>
      <color indexed="8"/>
      <name val="Times New Roman"/>
      <family val="1"/>
    </font>
    <font>
      <vertAlign val="superscript"/>
      <sz val="8"/>
      <name val="Times New Roman"/>
      <family val="1"/>
    </font>
    <font>
      <vertAlign val="superscript"/>
      <sz val="8"/>
      <color theme="1"/>
      <name val="Times New Roman"/>
      <family val="2"/>
    </font>
    <font>
      <vertAlign val="superscript"/>
      <sz val="8"/>
      <color theme="1"/>
      <name val="Times New Roman"/>
      <family val="1"/>
    </font>
    <font>
      <sz val="8"/>
      <color indexed="8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vertAlign val="superscript"/>
      <sz val="8"/>
      <color rgb="FFFF0000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</cellStyleXfs>
  <cellXfs count="376">
    <xf numFmtId="0" fontId="0" fillId="0" borderId="0" xfId="0"/>
    <xf numFmtId="0" fontId="0" fillId="0" borderId="0" xfId="0" applyFont="1" applyFill="1" applyAlignment="1">
      <alignment vertical="center"/>
    </xf>
    <xf numFmtId="37" fontId="5" fillId="0" borderId="0" xfId="0" applyNumberFormat="1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37" fontId="5" fillId="0" borderId="3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0" fillId="0" borderId="0" xfId="0" applyFont="1" applyFill="1"/>
    <xf numFmtId="0" fontId="0" fillId="0" borderId="1" xfId="0" applyFont="1" applyFill="1" applyBorder="1"/>
    <xf numFmtId="39" fontId="5" fillId="0" borderId="0" xfId="0" applyNumberFormat="1" applyFont="1" applyFill="1" applyAlignment="1">
      <alignment vertical="center"/>
    </xf>
    <xf numFmtId="39" fontId="5" fillId="0" borderId="3" xfId="0" applyNumberFormat="1" applyFont="1" applyFill="1" applyBorder="1" applyAlignment="1">
      <alignment vertical="center"/>
    </xf>
    <xf numFmtId="4" fontId="0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 applyAlignment="1">
      <alignment horizontal="center"/>
    </xf>
    <xf numFmtId="0" fontId="0" fillId="0" borderId="2" xfId="0" applyFont="1" applyFill="1" applyBorder="1"/>
    <xf numFmtId="0" fontId="0" fillId="0" borderId="0" xfId="0" applyFont="1" applyFill="1" applyBorder="1"/>
    <xf numFmtId="0" fontId="0" fillId="0" borderId="2" xfId="0" applyFont="1" applyFill="1" applyBorder="1" applyAlignment="1">
      <alignment horizontal="left" indent="1"/>
    </xf>
    <xf numFmtId="0" fontId="0" fillId="0" borderId="3" xfId="0" applyFont="1" applyFill="1" applyBorder="1" applyAlignment="1">
      <alignment horizontal="left" indent="1"/>
    </xf>
    <xf numFmtId="37" fontId="3" fillId="0" borderId="0" xfId="0" applyNumberFormat="1" applyFont="1" applyFill="1" applyBorder="1" applyAlignment="1">
      <alignment vertical="center"/>
    </xf>
    <xf numFmtId="3" fontId="0" fillId="0" borderId="0" xfId="0" quotePrefix="1" applyNumberFormat="1" applyFont="1" applyFill="1" applyBorder="1" applyAlignment="1">
      <alignment horizontal="right" vertical="center"/>
    </xf>
    <xf numFmtId="3" fontId="4" fillId="0" borderId="0" xfId="0" quotePrefix="1" applyNumberFormat="1" applyFont="1" applyFill="1" applyAlignment="1">
      <alignment horizontal="right" vertical="center"/>
    </xf>
    <xf numFmtId="3" fontId="4" fillId="0" borderId="0" xfId="0" quotePrefix="1" applyNumberFormat="1" applyFont="1" applyFill="1" applyBorder="1" applyAlignment="1">
      <alignment horizontal="right" vertical="center"/>
    </xf>
    <xf numFmtId="3" fontId="0" fillId="0" borderId="7" xfId="0" applyNumberFormat="1" applyFont="1" applyFill="1" applyBorder="1" applyAlignment="1">
      <alignment horizontal="right" vertical="center"/>
    </xf>
    <xf numFmtId="3" fontId="0" fillId="0" borderId="0" xfId="0" applyNumberFormat="1" applyFont="1" applyFill="1" applyAlignment="1">
      <alignment vertical="center"/>
    </xf>
    <xf numFmtId="3" fontId="0" fillId="0" borderId="0" xfId="0" applyNumberFormat="1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3" fontId="0" fillId="0" borderId="0" xfId="0" applyNumberFormat="1" applyFont="1" applyFill="1"/>
    <xf numFmtId="0" fontId="0" fillId="0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37" fontId="5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37" fontId="4" fillId="0" borderId="0" xfId="0" applyNumberFormat="1" applyFont="1" applyFill="1" applyBorder="1" applyAlignment="1">
      <alignment horizontal="center" vertical="center"/>
    </xf>
    <xf numFmtId="37" fontId="5" fillId="0" borderId="11" xfId="0" applyNumberFormat="1" applyFont="1" applyFill="1" applyBorder="1" applyAlignment="1">
      <alignment vertical="center"/>
    </xf>
    <xf numFmtId="37" fontId="5" fillId="0" borderId="12" xfId="0" applyNumberFormat="1" applyFont="1" applyFill="1" applyBorder="1" applyAlignment="1">
      <alignment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3" fontId="4" fillId="0" borderId="2" xfId="0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/>
    <xf numFmtId="4" fontId="5" fillId="0" borderId="0" xfId="0" applyNumberFormat="1" applyFont="1" applyFill="1" applyBorder="1" applyAlignment="1">
      <alignment horizontal="right" vertical="center"/>
    </xf>
    <xf numFmtId="2" fontId="0" fillId="0" borderId="0" xfId="0" applyNumberFormat="1" applyFont="1" applyFill="1"/>
    <xf numFmtId="3" fontId="4" fillId="0" borderId="0" xfId="0" applyNumberFormat="1" applyFont="1" applyFill="1" applyAlignment="1">
      <alignment horizontal="right" vertical="center"/>
    </xf>
    <xf numFmtId="4" fontId="0" fillId="0" borderId="3" xfId="0" applyNumberFormat="1" applyFont="1" applyFill="1" applyBorder="1" applyAlignment="1">
      <alignment horizontal="right" vertical="center"/>
    </xf>
    <xf numFmtId="4" fontId="0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0" fillId="0" borderId="16" xfId="0" applyFont="1" applyFill="1" applyBorder="1"/>
    <xf numFmtId="0" fontId="0" fillId="0" borderId="16" xfId="0" applyFont="1" applyFill="1" applyBorder="1" applyAlignment="1">
      <alignment horizontal="left" indent="1"/>
    </xf>
    <xf numFmtId="0" fontId="0" fillId="0" borderId="16" xfId="0" applyFont="1" applyFill="1" applyBorder="1" applyAlignment="1">
      <alignment horizontal="left" vertical="center"/>
    </xf>
    <xf numFmtId="0" fontId="0" fillId="0" borderId="19" xfId="0" applyFont="1" applyFill="1" applyBorder="1" applyAlignment="1">
      <alignment horizontal="left" vertical="center"/>
    </xf>
    <xf numFmtId="0" fontId="0" fillId="0" borderId="17" xfId="0" applyFont="1" applyFill="1" applyBorder="1" applyAlignment="1">
      <alignment horizontal="left" vertical="center"/>
    </xf>
    <xf numFmtId="0" fontId="0" fillId="0" borderId="16" xfId="0" applyFont="1" applyFill="1" applyBorder="1" applyAlignment="1">
      <alignment horizontal="left"/>
    </xf>
    <xf numFmtId="4" fontId="5" fillId="0" borderId="17" xfId="0" applyNumberFormat="1" applyFont="1" applyFill="1" applyBorder="1" applyAlignment="1">
      <alignment horizontal="left" vertical="center"/>
    </xf>
    <xf numFmtId="3" fontId="0" fillId="0" borderId="17" xfId="0" quotePrefix="1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indent="1"/>
    </xf>
    <xf numFmtId="3" fontId="4" fillId="0" borderId="17" xfId="0" applyNumberFormat="1" applyFont="1" applyFill="1" applyBorder="1" applyAlignment="1">
      <alignment horizontal="right" vertical="center"/>
    </xf>
    <xf numFmtId="4" fontId="5" fillId="0" borderId="16" xfId="0" applyNumberFormat="1" applyFont="1" applyFill="1" applyBorder="1" applyAlignment="1">
      <alignment horizontal="left" vertical="center"/>
    </xf>
    <xf numFmtId="39" fontId="5" fillId="0" borderId="22" xfId="0" applyNumberFormat="1" applyFont="1" applyFill="1" applyBorder="1" applyAlignment="1">
      <alignment vertical="center"/>
    </xf>
    <xf numFmtId="39" fontId="5" fillId="0" borderId="16" xfId="0" applyNumberFormat="1" applyFont="1" applyFill="1" applyBorder="1" applyAlignment="1">
      <alignment horizontal="center" vertical="center"/>
    </xf>
    <xf numFmtId="3" fontId="0" fillId="0" borderId="18" xfId="0" applyNumberFormat="1" applyFont="1" applyFill="1" applyBorder="1" applyAlignment="1">
      <alignment horizontal="right" vertical="center"/>
    </xf>
    <xf numFmtId="49" fontId="4" fillId="0" borderId="4" xfId="0" applyNumberFormat="1" applyFont="1" applyFill="1" applyBorder="1" applyAlignment="1">
      <alignment horizontal="left" vertical="center"/>
    </xf>
    <xf numFmtId="49" fontId="4" fillId="0" borderId="5" xfId="0" applyNumberFormat="1" applyFont="1" applyFill="1" applyBorder="1" applyAlignment="1">
      <alignment horizontal="left" vertical="center" indent="1"/>
    </xf>
    <xf numFmtId="49" fontId="4" fillId="0" borderId="5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left" vertical="center" indent="2"/>
    </xf>
    <xf numFmtId="49" fontId="4" fillId="0" borderId="0" xfId="0" applyNumberFormat="1" applyFont="1" applyFill="1" applyAlignment="1">
      <alignment horizontal="left" vertical="center" indent="1"/>
    </xf>
    <xf numFmtId="49" fontId="4" fillId="0" borderId="3" xfId="0" applyNumberFormat="1" applyFont="1" applyFill="1" applyBorder="1" applyAlignment="1">
      <alignment horizontal="left" vertical="center" indent="2"/>
    </xf>
    <xf numFmtId="49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3" fontId="4" fillId="0" borderId="21" xfId="0" applyNumberFormat="1" applyFont="1" applyFill="1" applyBorder="1" applyAlignment="1">
      <alignment horizontal="right" vertical="center"/>
    </xf>
    <xf numFmtId="3" fontId="4" fillId="0" borderId="16" xfId="0" applyNumberFormat="1" applyFont="1" applyFill="1" applyBorder="1" applyAlignment="1">
      <alignment horizontal="right" vertical="center"/>
    </xf>
    <xf numFmtId="3" fontId="0" fillId="0" borderId="3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 vertical="center"/>
    </xf>
    <xf numFmtId="3" fontId="0" fillId="0" borderId="0" xfId="0" applyNumberFormat="1" applyFont="1" applyFill="1" applyAlignment="1">
      <alignment horizontal="right" vertical="center"/>
    </xf>
    <xf numFmtId="3" fontId="0" fillId="0" borderId="1" xfId="0" applyNumberFormat="1" applyFont="1" applyFill="1" applyBorder="1" applyAlignment="1">
      <alignment horizontal="right" vertical="center"/>
    </xf>
    <xf numFmtId="3" fontId="0" fillId="0" borderId="2" xfId="0" applyNumberFormat="1" applyFont="1" applyFill="1" applyBorder="1" applyAlignment="1">
      <alignment horizontal="right" vertical="center"/>
    </xf>
    <xf numFmtId="4" fontId="4" fillId="0" borderId="3" xfId="0" applyNumberFormat="1" applyFont="1" applyFill="1" applyBorder="1" applyAlignment="1">
      <alignment horizontal="right" vertical="center"/>
    </xf>
    <xf numFmtId="4" fontId="0" fillId="0" borderId="0" xfId="0" applyNumberFormat="1" applyFont="1" applyFill="1" applyAlignment="1">
      <alignment horizontal="right" vertical="center"/>
    </xf>
    <xf numFmtId="4" fontId="4" fillId="0" borderId="0" xfId="0" applyNumberFormat="1" applyFont="1" applyFill="1" applyAlignment="1">
      <alignment horizontal="right" vertical="center"/>
    </xf>
    <xf numFmtId="4" fontId="0" fillId="0" borderId="1" xfId="0" applyNumberFormat="1" applyFont="1" applyFill="1" applyBorder="1" applyAlignment="1">
      <alignment horizontal="right" vertical="center"/>
    </xf>
    <xf numFmtId="49" fontId="0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49" fontId="4" fillId="0" borderId="17" xfId="0" applyNumberFormat="1" applyFont="1" applyFill="1" applyBorder="1" applyAlignment="1">
      <alignment horizontal="left" vertical="center" indent="1"/>
    </xf>
    <xf numFmtId="49" fontId="4" fillId="0" borderId="21" xfId="0" applyNumberFormat="1" applyFont="1" applyFill="1" applyBorder="1" applyAlignment="1">
      <alignment horizontal="left" vertical="center" indent="1"/>
    </xf>
    <xf numFmtId="49" fontId="4" fillId="0" borderId="3" xfId="0" quotePrefix="1" applyNumberFormat="1" applyFont="1" applyFill="1" applyBorder="1" applyAlignment="1">
      <alignment horizontal="left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5" fillId="0" borderId="22" xfId="0" applyNumberFormat="1" applyFont="1" applyFill="1" applyBorder="1" applyAlignment="1">
      <alignment horizontal="center" vertical="center"/>
    </xf>
    <xf numFmtId="49" fontId="0" fillId="0" borderId="22" xfId="0" applyNumberFormat="1" applyFont="1" applyFill="1" applyBorder="1" applyAlignment="1">
      <alignment horizontal="center" vertical="center"/>
    </xf>
    <xf numFmtId="49" fontId="4" fillId="0" borderId="22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49" fontId="0" fillId="0" borderId="2" xfId="0" applyNumberFormat="1" applyFont="1" applyFill="1" applyBorder="1" applyAlignment="1">
      <alignment horizontal="left" vertical="center" indent="1"/>
    </xf>
    <xf numFmtId="49" fontId="5" fillId="0" borderId="2" xfId="0" applyNumberFormat="1" applyFont="1" applyFill="1" applyBorder="1" applyAlignment="1">
      <alignment horizontal="left" vertical="center" indent="1"/>
    </xf>
    <xf numFmtId="49" fontId="4" fillId="0" borderId="2" xfId="0" applyNumberFormat="1" applyFont="1" applyFill="1" applyBorder="1" applyAlignment="1">
      <alignment horizontal="left" vertical="center" indent="1"/>
    </xf>
    <xf numFmtId="49" fontId="0" fillId="0" borderId="16" xfId="0" applyNumberFormat="1" applyFont="1" applyFill="1" applyBorder="1" applyAlignment="1">
      <alignment horizontal="left" vertical="center"/>
    </xf>
    <xf numFmtId="49" fontId="0" fillId="0" borderId="17" xfId="0" applyNumberFormat="1" applyFont="1" applyFill="1" applyBorder="1" applyAlignment="1">
      <alignment horizontal="left" vertical="center" indent="1"/>
    </xf>
    <xf numFmtId="49" fontId="0" fillId="0" borderId="3" xfId="0" applyNumberFormat="1" applyFont="1" applyFill="1" applyBorder="1" applyAlignment="1">
      <alignment horizontal="left" vertical="center"/>
    </xf>
    <xf numFmtId="49" fontId="0" fillId="0" borderId="2" xfId="0" applyNumberFormat="1" applyFont="1" applyFill="1" applyBorder="1" applyAlignment="1">
      <alignment horizontal="left" vertical="center"/>
    </xf>
    <xf numFmtId="49" fontId="5" fillId="0" borderId="16" xfId="0" applyNumberFormat="1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>
      <alignment horizontal="left" vertical="center"/>
    </xf>
    <xf numFmtId="49" fontId="0" fillId="0" borderId="3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/>
    </xf>
    <xf numFmtId="3" fontId="3" fillId="0" borderId="21" xfId="0" applyNumberFormat="1" applyFont="1" applyFill="1" applyBorder="1" applyAlignment="1">
      <alignment horizontal="right" vertical="center"/>
    </xf>
    <xf numFmtId="3" fontId="0" fillId="0" borderId="16" xfId="0" applyNumberFormat="1" applyFont="1" applyFill="1" applyBorder="1" applyAlignment="1">
      <alignment horizontal="right" vertical="center"/>
    </xf>
    <xf numFmtId="3" fontId="0" fillId="0" borderId="21" xfId="0" applyNumberFormat="1" applyFont="1" applyFill="1" applyBorder="1" applyAlignment="1">
      <alignment horizontal="right" vertical="center"/>
    </xf>
    <xf numFmtId="3" fontId="4" fillId="0" borderId="21" xfId="1" applyNumberFormat="1" applyFont="1" applyFill="1" applyBorder="1" applyAlignment="1">
      <alignment horizontal="right" vertical="center"/>
    </xf>
    <xf numFmtId="3" fontId="0" fillId="0" borderId="17" xfId="0" applyNumberFormat="1" applyFont="1" applyFill="1" applyBorder="1" applyAlignment="1">
      <alignment horizontal="right" vertical="center"/>
    </xf>
    <xf numFmtId="3" fontId="3" fillId="0" borderId="16" xfId="0" applyNumberFormat="1" applyFont="1" applyFill="1" applyBorder="1" applyAlignment="1">
      <alignment horizontal="right" vertical="center"/>
    </xf>
    <xf numFmtId="3" fontId="3" fillId="0" borderId="20" xfId="0" applyNumberFormat="1" applyFont="1" applyFill="1" applyBorder="1" applyAlignment="1">
      <alignment horizontal="right" vertical="center"/>
    </xf>
    <xf numFmtId="3" fontId="3" fillId="0" borderId="19" xfId="0" applyNumberFormat="1" applyFont="1" applyFill="1" applyBorder="1" applyAlignment="1">
      <alignment horizontal="right" vertical="center"/>
    </xf>
    <xf numFmtId="3" fontId="0" fillId="0" borderId="19" xfId="0" applyNumberFormat="1" applyFont="1" applyFill="1" applyBorder="1" applyAlignment="1">
      <alignment horizontal="right" vertical="center"/>
    </xf>
    <xf numFmtId="3" fontId="3" fillId="0" borderId="17" xfId="0" applyNumberFormat="1" applyFont="1" applyFill="1" applyBorder="1" applyAlignment="1">
      <alignment horizontal="right" vertical="center"/>
    </xf>
    <xf numFmtId="49" fontId="5" fillId="0" borderId="12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left" vertical="center"/>
    </xf>
    <xf numFmtId="49" fontId="5" fillId="0" borderId="4" xfId="0" applyNumberFormat="1" applyFont="1" applyFill="1" applyBorder="1" applyAlignment="1">
      <alignment horizontal="left" vertical="center" indent="1"/>
    </xf>
    <xf numFmtId="49" fontId="5" fillId="0" borderId="5" xfId="0" applyNumberFormat="1" applyFont="1" applyFill="1" applyBorder="1" applyAlignment="1">
      <alignment horizontal="left" vertical="center" indent="2"/>
    </xf>
    <xf numFmtId="49" fontId="5" fillId="0" borderId="5" xfId="0" applyNumberFormat="1" applyFont="1" applyFill="1" applyBorder="1" applyAlignment="1">
      <alignment horizontal="left" vertical="center"/>
    </xf>
    <xf numFmtId="49" fontId="5" fillId="0" borderId="5" xfId="0" applyNumberFormat="1" applyFont="1" applyFill="1" applyBorder="1" applyAlignment="1">
      <alignment horizontal="left" vertical="center" indent="1"/>
    </xf>
    <xf numFmtId="49" fontId="5" fillId="0" borderId="15" xfId="0" applyNumberFormat="1" applyFont="1" applyFill="1" applyBorder="1" applyAlignment="1">
      <alignment horizontal="left" vertical="center" indent="1"/>
    </xf>
    <xf numFmtId="3" fontId="3" fillId="0" borderId="9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Alignment="1">
      <alignment horizontal="right" vertical="center"/>
    </xf>
    <xf numFmtId="3" fontId="3" fillId="0" borderId="7" xfId="0" applyNumberFormat="1" applyFont="1" applyFill="1" applyBorder="1" applyAlignment="1">
      <alignment horizontal="right" vertical="center"/>
    </xf>
    <xf numFmtId="49" fontId="4" fillId="0" borderId="0" xfId="0" quotePrefix="1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right" vertical="center"/>
    </xf>
    <xf numFmtId="49" fontId="0" fillId="0" borderId="0" xfId="0" quotePrefix="1" applyNumberFormat="1" applyFont="1" applyFill="1" applyBorder="1" applyAlignment="1">
      <alignment horizontal="right" vertical="center"/>
    </xf>
    <xf numFmtId="49" fontId="4" fillId="0" borderId="0" xfId="0" quotePrefix="1" applyNumberFormat="1" applyFont="1" applyFill="1" applyAlignment="1">
      <alignment horizontal="right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Alignment="1">
      <alignment horizontal="center" vertical="center"/>
    </xf>
    <xf numFmtId="49" fontId="5" fillId="0" borderId="17" xfId="0" applyNumberFormat="1" applyFont="1" applyFill="1" applyBorder="1" applyAlignment="1">
      <alignment horizontal="left" vertical="center"/>
    </xf>
    <xf numFmtId="3" fontId="11" fillId="0" borderId="16" xfId="0" applyNumberFormat="1" applyFont="1" applyFill="1" applyBorder="1" applyAlignment="1">
      <alignment horizontal="right" vertical="center"/>
    </xf>
    <xf numFmtId="164" fontId="0" fillId="0" borderId="17" xfId="0" applyNumberFormat="1" applyFont="1" applyFill="1" applyBorder="1" applyAlignment="1">
      <alignment horizontal="right" vertical="center"/>
    </xf>
    <xf numFmtId="49" fontId="5" fillId="0" borderId="3" xfId="0" quotePrefix="1" applyNumberFormat="1" applyFont="1" applyFill="1" applyBorder="1" applyAlignment="1">
      <alignment horizontal="left" vertical="center" readingOrder="1"/>
    </xf>
    <xf numFmtId="49" fontId="5" fillId="0" borderId="0" xfId="0" applyNumberFormat="1" applyFont="1" applyFill="1" applyAlignment="1">
      <alignment horizontal="center" vertical="center"/>
    </xf>
    <xf numFmtId="3" fontId="5" fillId="0" borderId="17" xfId="0" applyNumberFormat="1" applyFont="1" applyFill="1" applyBorder="1" applyAlignment="1">
      <alignment horizontal="right" vertical="center"/>
    </xf>
    <xf numFmtId="4" fontId="4" fillId="0" borderId="0" xfId="0" applyNumberFormat="1" applyFont="1" applyFill="1" applyBorder="1" applyAlignment="1">
      <alignment horizontal="right" vertical="center"/>
    </xf>
    <xf numFmtId="49" fontId="0" fillId="0" borderId="0" xfId="0" applyNumberFormat="1" applyFont="1" applyFill="1" applyBorder="1" applyAlignment="1">
      <alignment horizontal="left" vertical="center"/>
    </xf>
    <xf numFmtId="49" fontId="5" fillId="0" borderId="0" xfId="0" quotePrefix="1" applyNumberFormat="1" applyFont="1" applyFill="1" applyBorder="1" applyAlignment="1">
      <alignment horizontal="left" vertical="center" readingOrder="1"/>
    </xf>
    <xf numFmtId="3" fontId="5" fillId="0" borderId="16" xfId="0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left" vertical="center" indent="1"/>
    </xf>
    <xf numFmtId="49" fontId="4" fillId="0" borderId="17" xfId="0" applyNumberFormat="1" applyFont="1" applyFill="1" applyBorder="1" applyAlignment="1">
      <alignment horizontal="left" vertical="center"/>
    </xf>
    <xf numFmtId="49" fontId="5" fillId="0" borderId="16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Alignment="1">
      <alignment horizontal="right" vertical="center"/>
    </xf>
    <xf numFmtId="3" fontId="7" fillId="0" borderId="3" xfId="0" applyNumberFormat="1" applyFont="1" applyFill="1" applyBorder="1" applyAlignment="1">
      <alignment horizontal="left" vertical="center"/>
    </xf>
    <xf numFmtId="3" fontId="4" fillId="0" borderId="0" xfId="0" applyNumberFormat="1" applyFont="1" applyFill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left" vertical="center"/>
    </xf>
    <xf numFmtId="49" fontId="11" fillId="0" borderId="3" xfId="0" applyNumberFormat="1" applyFont="1" applyFill="1" applyBorder="1" applyAlignment="1">
      <alignment horizontal="left" vertical="center"/>
    </xf>
    <xf numFmtId="49" fontId="3" fillId="0" borderId="17" xfId="0" applyNumberFormat="1" applyFont="1" applyFill="1" applyBorder="1" applyAlignment="1">
      <alignment horizontal="left" vertical="center"/>
    </xf>
    <xf numFmtId="3" fontId="0" fillId="0" borderId="23" xfId="0" applyNumberFormat="1" applyFont="1" applyFill="1" applyBorder="1" applyAlignment="1">
      <alignment horizontal="right" vertical="center"/>
    </xf>
    <xf numFmtId="49" fontId="0" fillId="0" borderId="24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left" vertical="center" wrapText="1"/>
    </xf>
    <xf numFmtId="49" fontId="4" fillId="0" borderId="26" xfId="0" applyNumberFormat="1" applyFont="1" applyFill="1" applyBorder="1" applyAlignment="1">
      <alignment horizontal="left" vertical="center" indent="1"/>
    </xf>
    <xf numFmtId="49" fontId="13" fillId="0" borderId="5" xfId="0" applyNumberFormat="1" applyFont="1" applyFill="1" applyBorder="1" applyAlignment="1">
      <alignment horizontal="left" vertical="center" indent="1"/>
    </xf>
    <xf numFmtId="37" fontId="13" fillId="0" borderId="0" xfId="0" applyNumberFormat="1" applyFont="1" applyFill="1" applyAlignment="1">
      <alignment vertical="center"/>
    </xf>
    <xf numFmtId="3" fontId="14" fillId="0" borderId="0" xfId="0" quotePrefix="1" applyNumberFormat="1" applyFont="1" applyFill="1" applyBorder="1" applyAlignment="1">
      <alignment horizontal="right" vertical="center"/>
    </xf>
    <xf numFmtId="3" fontId="10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3" fontId="14" fillId="0" borderId="0" xfId="0" applyNumberFormat="1" applyFont="1" applyFill="1" applyAlignment="1">
      <alignment horizontal="right" vertical="center"/>
    </xf>
    <xf numFmtId="49" fontId="13" fillId="0" borderId="15" xfId="0" applyNumberFormat="1" applyFont="1" applyFill="1" applyBorder="1" applyAlignment="1">
      <alignment horizontal="left" vertical="center" indent="1"/>
    </xf>
    <xf numFmtId="49" fontId="2" fillId="0" borderId="0" xfId="0" quotePrefix="1" applyNumberFormat="1" applyFont="1" applyFill="1" applyAlignment="1">
      <alignment horizontal="right" vertical="center"/>
    </xf>
    <xf numFmtId="3" fontId="12" fillId="0" borderId="0" xfId="0" applyNumberFormat="1" applyFont="1" applyFill="1" applyAlignment="1">
      <alignment horizontal="right" vertical="center"/>
    </xf>
    <xf numFmtId="3" fontId="2" fillId="0" borderId="0" xfId="0" quotePrefix="1" applyNumberFormat="1" applyFont="1" applyFill="1" applyAlignment="1">
      <alignment horizontal="right" vertical="center"/>
    </xf>
    <xf numFmtId="37" fontId="2" fillId="0" borderId="0" xfId="0" applyNumberFormat="1" applyFont="1" applyFill="1" applyAlignment="1">
      <alignment vertical="center"/>
    </xf>
    <xf numFmtId="3" fontId="2" fillId="0" borderId="0" xfId="0" quotePrefix="1" applyNumberFormat="1" applyFont="1" applyFill="1" applyBorder="1" applyAlignment="1">
      <alignment horizontal="right" vertical="center"/>
    </xf>
    <xf numFmtId="3" fontId="14" fillId="0" borderId="21" xfId="0" applyNumberFormat="1" applyFont="1" applyFill="1" applyBorder="1" applyAlignment="1">
      <alignment horizontal="right" vertical="center"/>
    </xf>
    <xf numFmtId="3" fontId="12" fillId="0" borderId="21" xfId="0" applyNumberFormat="1" applyFont="1" applyFill="1" applyBorder="1" applyAlignment="1">
      <alignment horizontal="right" vertical="center"/>
    </xf>
    <xf numFmtId="3" fontId="12" fillId="0" borderId="3" xfId="0" applyNumberFormat="1" applyFont="1" applyFill="1" applyBorder="1" applyAlignment="1">
      <alignment horizontal="right" vertical="center"/>
    </xf>
    <xf numFmtId="3" fontId="14" fillId="0" borderId="3" xfId="0" applyNumberFormat="1" applyFont="1" applyFill="1" applyBorder="1" applyAlignment="1">
      <alignment horizontal="right" vertical="center"/>
    </xf>
    <xf numFmtId="3" fontId="14" fillId="0" borderId="24" xfId="0" applyNumberFormat="1" applyFont="1" applyFill="1" applyBorder="1" applyAlignment="1">
      <alignment horizontal="right" vertical="center"/>
    </xf>
    <xf numFmtId="49" fontId="13" fillId="0" borderId="2" xfId="0" applyNumberFormat="1" applyFont="1" applyFill="1" applyBorder="1" applyAlignment="1">
      <alignment horizontal="left" vertical="center" indent="1"/>
    </xf>
    <xf numFmtId="0" fontId="14" fillId="0" borderId="2" xfId="0" applyFont="1" applyFill="1" applyBorder="1" applyAlignment="1">
      <alignment horizontal="left" indent="1"/>
    </xf>
    <xf numFmtId="3" fontId="14" fillId="0" borderId="17" xfId="0" applyNumberFormat="1" applyFont="1" applyFill="1" applyBorder="1" applyAlignment="1">
      <alignment horizontal="right" vertical="center"/>
    </xf>
    <xf numFmtId="3" fontId="10" fillId="0" borderId="17" xfId="0" applyNumberFormat="1" applyFont="1" applyFill="1" applyBorder="1" applyAlignment="1">
      <alignment horizontal="right" vertical="center"/>
    </xf>
    <xf numFmtId="3" fontId="10" fillId="0" borderId="2" xfId="0" applyNumberFormat="1" applyFont="1" applyFill="1" applyBorder="1" applyAlignment="1">
      <alignment horizontal="right" vertical="center"/>
    </xf>
    <xf numFmtId="3" fontId="14" fillId="0" borderId="2" xfId="0" applyNumberFormat="1" applyFont="1" applyFill="1" applyBorder="1" applyAlignment="1">
      <alignment horizontal="right" vertical="center"/>
    </xf>
    <xf numFmtId="49" fontId="13" fillId="0" borderId="17" xfId="0" applyNumberFormat="1" applyFont="1" applyFill="1" applyBorder="1" applyAlignment="1">
      <alignment horizontal="left" vertical="center" indent="1"/>
    </xf>
    <xf numFmtId="0" fontId="14" fillId="0" borderId="19" xfId="0" applyFont="1" applyFill="1" applyBorder="1" applyAlignment="1">
      <alignment horizontal="left" indent="1"/>
    </xf>
    <xf numFmtId="3" fontId="14" fillId="0" borderId="21" xfId="0" quotePrefix="1" applyNumberFormat="1" applyFont="1" applyFill="1" applyBorder="1" applyAlignment="1">
      <alignment horizontal="right" vertical="center"/>
    </xf>
    <xf numFmtId="3" fontId="14" fillId="0" borderId="19" xfId="0" quotePrefix="1" applyNumberFormat="1" applyFont="1" applyFill="1" applyBorder="1" applyAlignment="1">
      <alignment horizontal="right" vertical="center"/>
    </xf>
    <xf numFmtId="3" fontId="14" fillId="0" borderId="24" xfId="0" quotePrefix="1" applyNumberFormat="1" applyFont="1" applyFill="1" applyBorder="1" applyAlignment="1">
      <alignment horizontal="right" vertical="center"/>
    </xf>
    <xf numFmtId="49" fontId="2" fillId="0" borderId="17" xfId="0" applyNumberFormat="1" applyFont="1" applyFill="1" applyBorder="1" applyAlignment="1">
      <alignment horizontal="left" vertical="center" indent="1"/>
    </xf>
    <xf numFmtId="0" fontId="14" fillId="0" borderId="16" xfId="0" applyFont="1" applyFill="1" applyBorder="1" applyAlignment="1">
      <alignment horizontal="left" indent="1"/>
    </xf>
    <xf numFmtId="3" fontId="14" fillId="0" borderId="16" xfId="0" applyNumberFormat="1" applyFont="1" applyFill="1" applyBorder="1" applyAlignment="1">
      <alignment horizontal="right" vertical="center"/>
    </xf>
    <xf numFmtId="49" fontId="14" fillId="0" borderId="2" xfId="0" applyNumberFormat="1" applyFont="1" applyFill="1" applyBorder="1" applyAlignment="1">
      <alignment horizontal="left" vertical="center" indent="1"/>
    </xf>
    <xf numFmtId="3" fontId="12" fillId="0" borderId="19" xfId="0" applyNumberFormat="1" applyFont="1" applyFill="1" applyBorder="1" applyAlignment="1">
      <alignment horizontal="right" vertical="center"/>
    </xf>
    <xf numFmtId="3" fontId="14" fillId="0" borderId="19" xfId="0" applyNumberFormat="1" applyFont="1" applyFill="1" applyBorder="1" applyAlignment="1">
      <alignment horizontal="right" vertical="center"/>
    </xf>
    <xf numFmtId="49" fontId="2" fillId="0" borderId="2" xfId="0" applyNumberFormat="1" applyFont="1" applyFill="1" applyBorder="1" applyAlignment="1">
      <alignment horizontal="left" vertical="center" indent="1"/>
    </xf>
    <xf numFmtId="49" fontId="14" fillId="0" borderId="17" xfId="0" applyNumberFormat="1" applyFont="1" applyFill="1" applyBorder="1" applyAlignment="1">
      <alignment horizontal="left" vertical="center" indent="1"/>
    </xf>
    <xf numFmtId="0" fontId="14" fillId="0" borderId="19" xfId="0" applyFont="1" applyFill="1" applyBorder="1" applyAlignment="1">
      <alignment horizontal="left"/>
    </xf>
    <xf numFmtId="3" fontId="10" fillId="0" borderId="21" xfId="0" applyNumberFormat="1" applyFont="1" applyFill="1" applyBorder="1" applyAlignment="1">
      <alignment horizontal="left" vertical="center"/>
    </xf>
    <xf numFmtId="3" fontId="10" fillId="0" borderId="17" xfId="0" applyNumberFormat="1" applyFont="1" applyFill="1" applyBorder="1" applyAlignment="1">
      <alignment horizontal="left" vertical="center"/>
    </xf>
    <xf numFmtId="3" fontId="12" fillId="0" borderId="2" xfId="0" applyNumberFormat="1" applyFont="1" applyFill="1" applyBorder="1" applyAlignment="1">
      <alignment horizontal="right" vertical="center"/>
    </xf>
    <xf numFmtId="3" fontId="14" fillId="0" borderId="2" xfId="0" quotePrefix="1" applyNumberFormat="1" applyFont="1" applyFill="1" applyBorder="1" applyAlignment="1">
      <alignment horizontal="right" vertical="center"/>
    </xf>
    <xf numFmtId="3" fontId="14" fillId="0" borderId="17" xfId="0" quotePrefix="1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49" fontId="14" fillId="0" borderId="0" xfId="0" quotePrefix="1" applyNumberFormat="1" applyFont="1" applyFill="1" applyBorder="1" applyAlignment="1">
      <alignment horizontal="right" vertical="center"/>
    </xf>
    <xf numFmtId="49" fontId="10" fillId="0" borderId="0" xfId="0" applyNumberFormat="1" applyFont="1" applyFill="1" applyAlignment="1">
      <alignment horizontal="right" vertical="center"/>
    </xf>
    <xf numFmtId="49" fontId="8" fillId="0" borderId="0" xfId="0" quotePrefix="1" applyNumberFormat="1" applyFont="1" applyFill="1" applyBorder="1" applyAlignment="1">
      <alignment horizontal="right" vertical="center"/>
    </xf>
    <xf numFmtId="49" fontId="14" fillId="0" borderId="5" xfId="0" applyNumberFormat="1" applyFont="1" applyFill="1" applyBorder="1" applyAlignment="1">
      <alignment horizontal="left" vertical="center" indent="1"/>
    </xf>
    <xf numFmtId="49" fontId="7" fillId="0" borderId="28" xfId="0" applyNumberFormat="1" applyFont="1" applyFill="1" applyBorder="1" applyAlignment="1">
      <alignment horizontal="left" vertical="center"/>
    </xf>
    <xf numFmtId="49" fontId="7" fillId="0" borderId="17" xfId="0" applyNumberFormat="1" applyFont="1" applyFill="1" applyBorder="1" applyAlignment="1">
      <alignment horizontal="left" vertical="center"/>
    </xf>
    <xf numFmtId="4" fontId="0" fillId="0" borderId="28" xfId="0" applyNumberFormat="1" applyFont="1" applyFill="1" applyBorder="1" applyAlignment="1">
      <alignment vertical="center"/>
    </xf>
    <xf numFmtId="49" fontId="8" fillId="0" borderId="3" xfId="0" applyNumberFormat="1" applyFont="1" applyFill="1" applyBorder="1" applyAlignment="1">
      <alignment horizontal="right" vertical="center"/>
    </xf>
    <xf numFmtId="3" fontId="0" fillId="0" borderId="16" xfId="0" applyNumberFormat="1" applyFont="1" applyFill="1" applyBorder="1" applyAlignment="1">
      <alignment horizontal="left" vertical="center"/>
    </xf>
    <xf numFmtId="49" fontId="0" fillId="0" borderId="0" xfId="0" applyNumberFormat="1" applyFont="1" applyFill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vertical="center"/>
    </xf>
    <xf numFmtId="49" fontId="5" fillId="0" borderId="30" xfId="0" applyNumberFormat="1" applyFont="1" applyFill="1" applyBorder="1" applyAlignment="1">
      <alignment horizontal="center" vertical="center"/>
    </xf>
    <xf numFmtId="0" fontId="0" fillId="0" borderId="30" xfId="0" applyFont="1" applyFill="1" applyBorder="1"/>
    <xf numFmtId="0" fontId="0" fillId="0" borderId="17" xfId="0" applyFont="1" applyFill="1" applyBorder="1"/>
    <xf numFmtId="3" fontId="0" fillId="0" borderId="17" xfId="0" applyNumberFormat="1" applyFont="1" applyFill="1" applyBorder="1"/>
    <xf numFmtId="4" fontId="0" fillId="0" borderId="30" xfId="0" applyNumberFormat="1" applyFont="1" applyFill="1" applyBorder="1" applyAlignment="1">
      <alignment horizontal="right" vertical="center"/>
    </xf>
    <xf numFmtId="49" fontId="4" fillId="0" borderId="3" xfId="0" quotePrefix="1" applyNumberFormat="1" applyFont="1" applyFill="1" applyBorder="1" applyAlignment="1">
      <alignment horizontal="left" vertical="center" indent="1"/>
    </xf>
    <xf numFmtId="3" fontId="4" fillId="0" borderId="31" xfId="0" applyNumberFormat="1" applyFont="1" applyFill="1" applyBorder="1" applyAlignment="1">
      <alignment horizontal="right" vertical="center"/>
    </xf>
    <xf numFmtId="49" fontId="3" fillId="0" borderId="31" xfId="0" applyNumberFormat="1" applyFont="1" applyFill="1" applyBorder="1" applyAlignment="1">
      <alignment horizontal="left" vertical="center"/>
    </xf>
    <xf numFmtId="3" fontId="0" fillId="0" borderId="31" xfId="0" applyNumberFormat="1" applyFont="1" applyFill="1" applyBorder="1" applyAlignment="1">
      <alignment horizontal="right" vertical="center"/>
    </xf>
    <xf numFmtId="49" fontId="0" fillId="0" borderId="16" xfId="0" applyNumberFormat="1" applyFill="1" applyBorder="1" applyAlignment="1">
      <alignment horizontal="center" vertical="center"/>
    </xf>
    <xf numFmtId="49" fontId="0" fillId="0" borderId="30" xfId="0" applyNumberFormat="1" applyFont="1" applyFill="1" applyBorder="1" applyAlignment="1">
      <alignment horizontal="center" vertical="center"/>
    </xf>
    <xf numFmtId="49" fontId="4" fillId="0" borderId="30" xfId="0" applyNumberFormat="1" applyFont="1" applyFill="1" applyBorder="1" applyAlignment="1">
      <alignment horizontal="center" vertical="center"/>
    </xf>
    <xf numFmtId="3" fontId="4" fillId="0" borderId="27" xfId="0" quotePrefix="1" applyNumberFormat="1" applyFont="1" applyFill="1" applyBorder="1" applyAlignment="1">
      <alignment horizontal="right" vertical="center"/>
    </xf>
    <xf numFmtId="3" fontId="0" fillId="0" borderId="27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vertical="center"/>
    </xf>
    <xf numFmtId="49" fontId="4" fillId="0" borderId="30" xfId="0" applyNumberFormat="1" applyFont="1" applyFill="1" applyBorder="1" applyAlignment="1">
      <alignment vertical="center"/>
    </xf>
    <xf numFmtId="0" fontId="0" fillId="0" borderId="27" xfId="0" applyFont="1" applyFill="1" applyBorder="1"/>
    <xf numFmtId="3" fontId="14" fillId="0" borderId="0" xfId="0" applyNumberFormat="1" applyFont="1" applyFill="1" applyBorder="1" applyAlignment="1">
      <alignment horizontal="right" vertical="center"/>
    </xf>
    <xf numFmtId="0" fontId="0" fillId="0" borderId="32" xfId="0" applyFont="1" applyFill="1" applyBorder="1"/>
    <xf numFmtId="4" fontId="5" fillId="0" borderId="10" xfId="0" applyNumberFormat="1" applyFont="1" applyFill="1" applyBorder="1" applyAlignment="1">
      <alignment horizontal="left" vertical="center" indent="1"/>
    </xf>
    <xf numFmtId="49" fontId="5" fillId="0" borderId="17" xfId="0" applyNumberFormat="1" applyFont="1" applyFill="1" applyBorder="1" applyAlignment="1">
      <alignment horizontal="left" vertical="center" indent="1"/>
    </xf>
    <xf numFmtId="4" fontId="0" fillId="0" borderId="31" xfId="0" applyNumberFormat="1" applyFont="1" applyFill="1" applyBorder="1" applyAlignment="1">
      <alignment horizontal="right" vertical="center"/>
    </xf>
    <xf numFmtId="4" fontId="5" fillId="0" borderId="31" xfId="0" applyNumberFormat="1" applyFont="1" applyFill="1" applyBorder="1" applyAlignment="1">
      <alignment horizontal="right" vertical="center"/>
    </xf>
    <xf numFmtId="4" fontId="5" fillId="0" borderId="32" xfId="0" applyNumberFormat="1" applyFont="1" applyFill="1" applyBorder="1" applyAlignment="1">
      <alignment horizontal="left" vertical="center"/>
    </xf>
    <xf numFmtId="3" fontId="0" fillId="0" borderId="32" xfId="0" applyNumberFormat="1" applyFont="1" applyFill="1" applyBorder="1" applyAlignment="1">
      <alignment horizontal="right" vertical="center"/>
    </xf>
    <xf numFmtId="3" fontId="5" fillId="0" borderId="32" xfId="0" applyNumberFormat="1" applyFont="1" applyFill="1" applyBorder="1" applyAlignment="1">
      <alignment horizontal="right" vertical="center"/>
    </xf>
    <xf numFmtId="49" fontId="4" fillId="0" borderId="3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/>
    <xf numFmtId="49" fontId="2" fillId="0" borderId="0" xfId="0" applyNumberFormat="1" applyFont="1" applyFill="1" applyAlignment="1">
      <alignment horizontal="right" vertical="center"/>
    </xf>
    <xf numFmtId="4" fontId="0" fillId="0" borderId="33" xfId="0" applyNumberFormat="1" applyFont="1" applyFill="1" applyBorder="1" applyAlignment="1">
      <alignment vertical="center"/>
    </xf>
    <xf numFmtId="3" fontId="4" fillId="0" borderId="34" xfId="0" applyNumberFormat="1" applyFont="1" applyFill="1" applyBorder="1" applyAlignment="1">
      <alignment horizontal="right" vertical="center"/>
    </xf>
    <xf numFmtId="49" fontId="7" fillId="0" borderId="34" xfId="0" applyNumberFormat="1" applyFont="1" applyFill="1" applyBorder="1" applyAlignment="1">
      <alignment horizontal="left" vertical="center"/>
    </xf>
    <xf numFmtId="0" fontId="0" fillId="0" borderId="34" xfId="0" applyFont="1" applyFill="1" applyBorder="1"/>
    <xf numFmtId="4" fontId="4" fillId="0" borderId="31" xfId="0" applyNumberFormat="1" applyFont="1" applyFill="1" applyBorder="1" applyAlignment="1">
      <alignment horizontal="right" vertical="center"/>
    </xf>
    <xf numFmtId="4" fontId="4" fillId="0" borderId="21" xfId="0" applyNumberFormat="1" applyFont="1" applyFill="1" applyBorder="1" applyAlignment="1">
      <alignment horizontal="right" vertical="center"/>
    </xf>
    <xf numFmtId="0" fontId="4" fillId="0" borderId="16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49" fontId="4" fillId="0" borderId="3" xfId="0" quotePrefix="1" applyNumberFormat="1" applyFont="1" applyFill="1" applyBorder="1" applyAlignment="1">
      <alignment horizontal="left" vertical="center" indent="2"/>
    </xf>
    <xf numFmtId="3" fontId="0" fillId="0" borderId="35" xfId="0" applyNumberFormat="1" applyFont="1" applyFill="1" applyBorder="1" applyAlignment="1">
      <alignment horizontal="right" vertical="center"/>
    </xf>
    <xf numFmtId="49" fontId="11" fillId="0" borderId="0" xfId="0" applyNumberFormat="1" applyFont="1" applyFill="1" applyAlignment="1">
      <alignment horizontal="left" vertical="center"/>
    </xf>
    <xf numFmtId="0" fontId="14" fillId="0" borderId="0" xfId="0" applyFont="1" applyFill="1"/>
    <xf numFmtId="0" fontId="15" fillId="0" borderId="3" xfId="0" applyFont="1" applyFill="1" applyBorder="1" applyAlignment="1">
      <alignment horizontal="left" indent="1"/>
    </xf>
    <xf numFmtId="0" fontId="14" fillId="0" borderId="17" xfId="0" applyFont="1" applyFill="1" applyBorder="1"/>
    <xf numFmtId="0" fontId="14" fillId="0" borderId="17" xfId="0" applyFont="1" applyFill="1" applyBorder="1" applyAlignment="1">
      <alignment horizontal="left" indent="1"/>
    </xf>
    <xf numFmtId="49" fontId="0" fillId="0" borderId="37" xfId="0" quotePrefix="1" applyNumberFormat="1" applyFont="1" applyFill="1" applyBorder="1" applyAlignment="1">
      <alignment horizontal="right" vertical="center"/>
    </xf>
    <xf numFmtId="49" fontId="3" fillId="0" borderId="21" xfId="0" applyNumberFormat="1" applyFont="1" applyFill="1" applyBorder="1" applyAlignment="1">
      <alignment horizontal="left" vertical="center"/>
    </xf>
    <xf numFmtId="49" fontId="11" fillId="0" borderId="21" xfId="0" applyNumberFormat="1" applyFont="1" applyFill="1" applyBorder="1" applyAlignment="1">
      <alignment horizontal="left" vertical="center"/>
    </xf>
    <xf numFmtId="49" fontId="11" fillId="0" borderId="17" xfId="0" applyNumberFormat="1" applyFont="1" applyFill="1" applyBorder="1" applyAlignment="1">
      <alignment horizontal="left" vertical="center"/>
    </xf>
    <xf numFmtId="49" fontId="11" fillId="0" borderId="16" xfId="0" applyNumberFormat="1" applyFont="1" applyFill="1" applyBorder="1" applyAlignment="1">
      <alignment horizontal="left" vertical="center"/>
    </xf>
    <xf numFmtId="49" fontId="12" fillId="0" borderId="21" xfId="0" applyNumberFormat="1" applyFont="1" applyFill="1" applyBorder="1" applyAlignment="1">
      <alignment horizontal="left" vertical="center"/>
    </xf>
    <xf numFmtId="49" fontId="10" fillId="0" borderId="17" xfId="0" applyNumberFormat="1" applyFont="1" applyFill="1" applyBorder="1" applyAlignment="1">
      <alignment horizontal="left" vertical="center"/>
    </xf>
    <xf numFmtId="49" fontId="3" fillId="0" borderId="16" xfId="0" applyNumberFormat="1" applyFont="1" applyFill="1" applyBorder="1" applyAlignment="1">
      <alignment horizontal="left" vertical="center"/>
    </xf>
    <xf numFmtId="49" fontId="10" fillId="0" borderId="21" xfId="0" applyNumberFormat="1" applyFont="1" applyFill="1" applyBorder="1" applyAlignment="1">
      <alignment horizontal="left" vertical="center"/>
    </xf>
    <xf numFmtId="49" fontId="10" fillId="0" borderId="16" xfId="0" applyNumberFormat="1" applyFont="1" applyFill="1" applyBorder="1" applyAlignment="1">
      <alignment horizontal="left" vertical="center"/>
    </xf>
    <xf numFmtId="49" fontId="11" fillId="0" borderId="2" xfId="0" applyNumberFormat="1" applyFont="1" applyFill="1" applyBorder="1" applyAlignment="1">
      <alignment horizontal="left" vertical="center"/>
    </xf>
    <xf numFmtId="49" fontId="11" fillId="0" borderId="1" xfId="0" applyNumberFormat="1" applyFont="1" applyFill="1" applyBorder="1" applyAlignment="1">
      <alignment horizontal="left" vertical="center"/>
    </xf>
    <xf numFmtId="49" fontId="12" fillId="0" borderId="3" xfId="0" applyNumberFormat="1" applyFont="1" applyFill="1" applyBorder="1" applyAlignment="1">
      <alignment horizontal="left" vertical="center"/>
    </xf>
    <xf numFmtId="49" fontId="10" fillId="0" borderId="2" xfId="0" applyNumberFormat="1" applyFont="1" applyFill="1" applyBorder="1" applyAlignment="1">
      <alignment horizontal="left" vertical="center"/>
    </xf>
    <xf numFmtId="49" fontId="10" fillId="0" borderId="19" xfId="0" applyNumberFormat="1" applyFont="1" applyFill="1" applyBorder="1" applyAlignment="1">
      <alignment horizontal="left" vertical="center"/>
    </xf>
    <xf numFmtId="49" fontId="7" fillId="0" borderId="3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49" fontId="11" fillId="0" borderId="27" xfId="0" applyNumberFormat="1" applyFont="1" applyFill="1" applyBorder="1" applyAlignment="1">
      <alignment horizontal="left" vertical="center"/>
    </xf>
    <xf numFmtId="49" fontId="9" fillId="0" borderId="36" xfId="0" applyNumberFormat="1" applyFont="1" applyFill="1" applyBorder="1" applyAlignment="1">
      <alignment horizontal="center" vertical="center"/>
    </xf>
    <xf numFmtId="3" fontId="14" fillId="0" borderId="18" xfId="0" applyNumberFormat="1" applyFont="1" applyFill="1" applyBorder="1" applyAlignment="1">
      <alignment horizontal="right" vertical="center"/>
    </xf>
    <xf numFmtId="3" fontId="14" fillId="0" borderId="23" xfId="0" applyNumberFormat="1" applyFont="1" applyFill="1" applyBorder="1" applyAlignment="1">
      <alignment horizontal="right" vertical="center"/>
    </xf>
    <xf numFmtId="164" fontId="14" fillId="0" borderId="35" xfId="0" applyNumberFormat="1" applyFont="1" applyFill="1" applyBorder="1" applyAlignment="1">
      <alignment horizontal="right" vertical="center"/>
    </xf>
    <xf numFmtId="3" fontId="10" fillId="0" borderId="16" xfId="0" applyNumberFormat="1" applyFont="1" applyFill="1" applyBorder="1" applyAlignment="1">
      <alignment horizontal="right" vertical="center"/>
    </xf>
    <xf numFmtId="3" fontId="10" fillId="0" borderId="21" xfId="0" applyNumberFormat="1" applyFont="1" applyFill="1" applyBorder="1" applyAlignment="1">
      <alignment horizontal="right" vertical="center"/>
    </xf>
    <xf numFmtId="3" fontId="12" fillId="0" borderId="21" xfId="0" applyNumberFormat="1" applyFont="1" applyFill="1" applyBorder="1" applyAlignment="1">
      <alignment horizontal="left" vertical="center"/>
    </xf>
    <xf numFmtId="49" fontId="4" fillId="0" borderId="27" xfId="0" quotePrefix="1" applyNumberFormat="1" applyFont="1" applyFill="1" applyBorder="1" applyAlignment="1">
      <alignment horizontal="right" vertical="center"/>
    </xf>
    <xf numFmtId="164" fontId="0" fillId="0" borderId="38" xfId="0" applyNumberFormat="1" applyFont="1" applyFill="1" applyBorder="1" applyAlignment="1">
      <alignment horizontal="right" vertical="center"/>
    </xf>
    <xf numFmtId="3" fontId="11" fillId="0" borderId="21" xfId="0" applyNumberFormat="1" applyFont="1" applyFill="1" applyBorder="1" applyAlignment="1">
      <alignment horizontal="right" vertical="center"/>
    </xf>
    <xf numFmtId="49" fontId="10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4" fontId="4" fillId="0" borderId="17" xfId="0" applyNumberFormat="1" applyFont="1" applyFill="1" applyBorder="1" applyAlignment="1">
      <alignment horizontal="right" vertical="center"/>
    </xf>
    <xf numFmtId="4" fontId="0" fillId="0" borderId="17" xfId="0" applyNumberFormat="1" applyFont="1" applyFill="1" applyBorder="1" applyAlignment="1">
      <alignment horizontal="right" vertical="center"/>
    </xf>
    <xf numFmtId="4" fontId="5" fillId="0" borderId="17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left" vertical="center"/>
    </xf>
    <xf numFmtId="164" fontId="14" fillId="0" borderId="17" xfId="0" applyNumberFormat="1" applyFont="1" applyFill="1" applyBorder="1" applyAlignment="1">
      <alignment horizontal="right" vertical="center"/>
    </xf>
    <xf numFmtId="49" fontId="7" fillId="0" borderId="39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4" fillId="0" borderId="40" xfId="0" applyNumberFormat="1" applyFont="1" applyFill="1" applyBorder="1" applyAlignment="1">
      <alignment horizontal="left" vertical="center" indent="1"/>
    </xf>
    <xf numFmtId="49" fontId="5" fillId="0" borderId="0" xfId="0" applyNumberFormat="1" applyFont="1" applyFill="1" applyBorder="1" applyAlignment="1">
      <alignment horizontal="left" vertical="center" indent="1"/>
    </xf>
    <xf numFmtId="46" fontId="4" fillId="0" borderId="17" xfId="0" quotePrefix="1" applyNumberFormat="1" applyFont="1" applyFill="1" applyBorder="1" applyAlignment="1">
      <alignment horizontal="left" vertical="center" indent="2"/>
    </xf>
    <xf numFmtId="49" fontId="7" fillId="0" borderId="0" xfId="0" applyNumberFormat="1" applyFont="1" applyFill="1" applyBorder="1" applyAlignment="1">
      <alignment horizontal="left" vertical="center"/>
    </xf>
    <xf numFmtId="0" fontId="0" fillId="0" borderId="41" xfId="0" applyFont="1" applyFill="1" applyBorder="1"/>
    <xf numFmtId="165" fontId="0" fillId="0" borderId="31" xfId="0" applyNumberFormat="1" applyFont="1" applyFill="1" applyBorder="1"/>
    <xf numFmtId="49" fontId="7" fillId="0" borderId="42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3" fontId="4" fillId="0" borderId="43" xfId="0" applyNumberFormat="1" applyFont="1" applyFill="1" applyBorder="1" applyAlignment="1">
      <alignment horizontal="right" vertical="center"/>
    </xf>
    <xf numFmtId="49" fontId="4" fillId="0" borderId="43" xfId="0" applyNumberFormat="1" applyFont="1" applyFill="1" applyBorder="1" applyAlignment="1">
      <alignment horizontal="left" vertical="center"/>
    </xf>
    <xf numFmtId="3" fontId="0" fillId="0" borderId="43" xfId="0" applyNumberFormat="1" applyFont="1" applyFill="1" applyBorder="1" applyAlignment="1">
      <alignment horizontal="right" vertical="center"/>
    </xf>
    <xf numFmtId="4" fontId="5" fillId="0" borderId="44" xfId="0" applyNumberFormat="1" applyFont="1" applyFill="1" applyBorder="1" applyAlignment="1">
      <alignment horizontal="left" vertical="center"/>
    </xf>
    <xf numFmtId="3" fontId="0" fillId="0" borderId="44" xfId="0" applyNumberFormat="1" applyFont="1" applyFill="1" applyBorder="1" applyAlignment="1">
      <alignment horizontal="right" vertical="center"/>
    </xf>
    <xf numFmtId="3" fontId="5" fillId="0" borderId="44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Alignment="1">
      <alignment horizontal="left" vertical="center"/>
    </xf>
    <xf numFmtId="49" fontId="7" fillId="0" borderId="16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49" fontId="10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Alignment="1">
      <alignment horizontal="left" vertical="center"/>
    </xf>
    <xf numFmtId="49" fontId="0" fillId="0" borderId="0" xfId="0" applyNumberFormat="1" applyFont="1" applyFill="1" applyAlignment="1">
      <alignment horizontal="center" vertical="center"/>
    </xf>
    <xf numFmtId="49" fontId="0" fillId="0" borderId="32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49" fontId="0" fillId="0" borderId="17" xfId="0" applyNumberForma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left" vertical="center"/>
    </xf>
    <xf numFmtId="49" fontId="4" fillId="0" borderId="16" xfId="0" quotePrefix="1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Alignment="1">
      <alignment horizontal="left" vertical="center"/>
    </xf>
    <xf numFmtId="49" fontId="16" fillId="0" borderId="0" xfId="0" applyNumberFormat="1" applyFont="1" applyFill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/>
    </xf>
    <xf numFmtId="49" fontId="0" fillId="0" borderId="13" xfId="0" applyNumberForma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30" xfId="0" applyNumberFormat="1" applyFont="1" applyFill="1" applyBorder="1" applyAlignment="1">
      <alignment horizontal="center" vertical="center"/>
    </xf>
    <xf numFmtId="49" fontId="0" fillId="0" borderId="30" xfId="0" applyNumberForma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left" vertical="center"/>
    </xf>
    <xf numFmtId="49" fontId="0" fillId="0" borderId="0" xfId="0" applyNumberFormat="1" applyFont="1" applyFill="1" applyAlignment="1">
      <alignment horizontal="left" vertical="center"/>
    </xf>
    <xf numFmtId="49" fontId="5" fillId="0" borderId="0" xfId="0" applyNumberFormat="1" applyFont="1" applyFill="1" applyAlignment="1">
      <alignment horizontal="left" vertical="center"/>
    </xf>
    <xf numFmtId="49" fontId="4" fillId="0" borderId="29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/>
    </xf>
    <xf numFmtId="49" fontId="2" fillId="0" borderId="0" xfId="0" quotePrefix="1" applyNumberFormat="1" applyFont="1" applyFill="1" applyBorder="1" applyAlignment="1">
      <alignment horizontal="left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7" fillId="0" borderId="16" xfId="0" applyNumberFormat="1" applyFont="1" applyFill="1" applyBorder="1" applyAlignment="1">
      <alignment horizontal="left" vertical="center" wrapText="1"/>
    </xf>
    <xf numFmtId="49" fontId="0" fillId="0" borderId="16" xfId="0" applyNumberFormat="1" applyBorder="1" applyAlignment="1">
      <alignment horizontal="left" vertical="center" wrapText="1"/>
    </xf>
    <xf numFmtId="49" fontId="0" fillId="0" borderId="0" xfId="0" applyNumberFormat="1" applyBorder="1" applyAlignment="1">
      <alignment horizontal="left" vertical="center" wrapText="1"/>
    </xf>
    <xf numFmtId="49" fontId="5" fillId="0" borderId="6" xfId="0" applyNumberFormat="1" applyFont="1" applyFill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0" fillId="0" borderId="14" xfId="0" applyNumberForma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/>
    </xf>
    <xf numFmtId="49" fontId="5" fillId="0" borderId="16" xfId="0" applyNumberFormat="1" applyFont="1" applyFill="1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10" xfId="0" applyNumberFormat="1" applyFill="1" applyBorder="1" applyAlignment="1">
      <alignment horizontal="center" vertical="center"/>
    </xf>
    <xf numFmtId="49" fontId="5" fillId="0" borderId="25" xfId="0" applyNumberFormat="1" applyFont="1" applyFill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0" fontId="18" fillId="0" borderId="0" xfId="3" applyFont="1"/>
    <xf numFmtId="0" fontId="2" fillId="0" borderId="0" xfId="3" applyFont="1"/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E8FCB955-EF07-46B7-AAE2-B8CE034D0D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>
          <a:extLst>
            <a:ext uri="{FF2B5EF4-FFF2-40B4-BE49-F238E27FC236}">
              <a16:creationId xmlns:a16="http://schemas.microsoft.com/office/drawing/2014/main" id="{14F37B73-4513-42B6-BEE1-0D29F33D99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66264</xdr:rowOff>
        </xdr:from>
        <xdr:to>
          <xdr:col>1</xdr:col>
          <xdr:colOff>381000</xdr:colOff>
          <xdr:row>12</xdr:row>
          <xdr:rowOff>39760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FA44582-C48E-4DCE-8427-252BE7FAFC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C027A-C420-45E5-98C9-BB3C2F546683}">
  <sheetPr>
    <pageSetUpPr autoPageBreaks="0"/>
  </sheetPr>
  <dimension ref="A6:A20"/>
  <sheetViews>
    <sheetView showGridLines="0" tabSelected="1" zoomScale="115" workbookViewId="0">
      <selection activeCell="A8" sqref="A8"/>
    </sheetView>
  </sheetViews>
  <sheetFormatPr defaultRowHeight="11.25" customHeight="1" x14ac:dyDescent="0.2"/>
  <cols>
    <col min="1" max="16384" width="9.33203125" style="375"/>
  </cols>
  <sheetData>
    <row r="6" spans="1:1" ht="11.25" customHeight="1" x14ac:dyDescent="0.2">
      <c r="A6" s="374" t="s">
        <v>153</v>
      </c>
    </row>
    <row r="7" spans="1:1" ht="11.25" customHeight="1" x14ac:dyDescent="0.2">
      <c r="A7" s="375" t="s">
        <v>154</v>
      </c>
    </row>
    <row r="14" spans="1:1" ht="11.25" customHeight="1" x14ac:dyDescent="0.2">
      <c r="A14" s="375" t="s">
        <v>155</v>
      </c>
    </row>
    <row r="20" spans="1:1" ht="11.25" customHeight="1" x14ac:dyDescent="0.2">
      <c r="A20" s="374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7</xdr:row>
                <xdr:rowOff>66675</xdr:rowOff>
              </from>
              <to>
                <xdr:col>1</xdr:col>
                <xdr:colOff>381000</xdr:colOff>
                <xdr:row>12</xdr:row>
                <xdr:rowOff>38100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30"/>
  <sheetViews>
    <sheetView zoomScaleNormal="100" workbookViewId="0">
      <selection sqref="A1:I1"/>
    </sheetView>
  </sheetViews>
  <sheetFormatPr defaultColWidth="9.33203125" defaultRowHeight="11.25" customHeight="1" x14ac:dyDescent="0.2"/>
  <cols>
    <col min="1" max="1" width="45.5" style="1" customWidth="1"/>
    <col min="2" max="2" width="1.83203125" style="1" customWidth="1"/>
    <col min="3" max="3" width="11.83203125" style="1" customWidth="1"/>
    <col min="4" max="4" width="1.83203125" style="1" customWidth="1"/>
    <col min="5" max="5" width="11.83203125" style="1" customWidth="1"/>
    <col min="6" max="6" width="1.83203125" style="1" customWidth="1"/>
    <col min="7" max="7" width="11.83203125" style="1" customWidth="1"/>
    <col min="8" max="8" width="1.83203125" style="11" customWidth="1"/>
    <col min="9" max="9" width="10.83203125" style="11" customWidth="1"/>
    <col min="10" max="16384" width="9.33203125" style="11"/>
  </cols>
  <sheetData>
    <row r="1" spans="1:9" ht="11.25" customHeight="1" x14ac:dyDescent="0.2">
      <c r="A1" s="332" t="s">
        <v>0</v>
      </c>
      <c r="B1" s="332"/>
      <c r="C1" s="332"/>
      <c r="D1" s="332"/>
      <c r="E1" s="332"/>
      <c r="F1" s="332"/>
      <c r="G1" s="332"/>
      <c r="H1" s="332"/>
      <c r="I1" s="332"/>
    </row>
    <row r="2" spans="1:9" ht="11.25" customHeight="1" x14ac:dyDescent="0.2">
      <c r="A2" s="332" t="s">
        <v>86</v>
      </c>
      <c r="B2" s="332"/>
      <c r="C2" s="332"/>
      <c r="D2" s="332"/>
      <c r="E2" s="332"/>
      <c r="F2" s="332"/>
      <c r="G2" s="332"/>
      <c r="H2" s="332"/>
      <c r="I2" s="332"/>
    </row>
    <row r="3" spans="1:9" ht="11.25" customHeight="1" x14ac:dyDescent="0.2">
      <c r="A3" s="332"/>
      <c r="B3" s="332"/>
      <c r="C3" s="332"/>
      <c r="D3" s="332"/>
      <c r="E3" s="332"/>
      <c r="F3" s="332"/>
      <c r="G3" s="332"/>
      <c r="H3" s="332"/>
      <c r="I3" s="332"/>
    </row>
    <row r="4" spans="1:9" ht="11.25" customHeight="1" x14ac:dyDescent="0.2">
      <c r="A4" s="332" t="s">
        <v>1</v>
      </c>
      <c r="B4" s="332"/>
      <c r="C4" s="332"/>
      <c r="D4" s="332"/>
      <c r="E4" s="332"/>
      <c r="F4" s="332"/>
      <c r="G4" s="332"/>
      <c r="H4" s="332"/>
      <c r="I4" s="332"/>
    </row>
    <row r="5" spans="1:9" ht="11.25" customHeight="1" x14ac:dyDescent="0.2">
      <c r="A5" s="333"/>
      <c r="B5" s="333"/>
      <c r="C5" s="333"/>
      <c r="D5" s="333"/>
      <c r="E5" s="333"/>
      <c r="F5" s="333"/>
      <c r="G5" s="333"/>
      <c r="H5" s="333"/>
      <c r="I5" s="333"/>
    </row>
    <row r="6" spans="1:9" ht="11.25" customHeight="1" x14ac:dyDescent="0.2">
      <c r="A6" s="33"/>
      <c r="B6" s="33"/>
      <c r="C6" s="225" t="s">
        <v>125</v>
      </c>
      <c r="D6" s="226"/>
      <c r="E6" s="330" t="s">
        <v>126</v>
      </c>
      <c r="F6" s="330"/>
      <c r="G6" s="330"/>
      <c r="H6" s="330"/>
      <c r="I6" s="330"/>
    </row>
    <row r="7" spans="1:9" ht="11.25" customHeight="1" x14ac:dyDescent="0.2">
      <c r="B7" s="2"/>
      <c r="C7" s="54" t="s">
        <v>2</v>
      </c>
      <c r="D7" s="54"/>
      <c r="E7" s="75"/>
      <c r="F7" s="75"/>
      <c r="G7" s="75"/>
      <c r="I7" s="54" t="s">
        <v>2</v>
      </c>
    </row>
    <row r="8" spans="1:9" ht="11.25" customHeight="1" x14ac:dyDescent="0.2">
      <c r="A8" s="36"/>
      <c r="B8" s="5"/>
      <c r="C8" s="77" t="s">
        <v>115</v>
      </c>
      <c r="D8" s="78"/>
      <c r="E8" s="227" t="s">
        <v>31</v>
      </c>
      <c r="F8" s="78"/>
      <c r="G8" s="227" t="s">
        <v>4</v>
      </c>
      <c r="H8" s="228"/>
      <c r="I8" s="289" t="s">
        <v>148</v>
      </c>
    </row>
    <row r="9" spans="1:9" ht="11.25" customHeight="1" x14ac:dyDescent="0.2">
      <c r="A9" s="69" t="s">
        <v>5</v>
      </c>
      <c r="B9" s="262"/>
      <c r="C9" s="262"/>
      <c r="D9" s="262"/>
      <c r="E9" s="262"/>
      <c r="F9" s="263"/>
      <c r="G9" s="262"/>
      <c r="H9" s="55"/>
      <c r="I9" s="20"/>
    </row>
    <row r="10" spans="1:9" ht="11.25" customHeight="1" x14ac:dyDescent="0.2">
      <c r="A10" s="70" t="s">
        <v>135</v>
      </c>
      <c r="B10" s="7"/>
      <c r="C10" s="257">
        <v>774000</v>
      </c>
      <c r="D10" s="258"/>
      <c r="E10" s="257">
        <v>81900</v>
      </c>
      <c r="F10" s="314"/>
      <c r="G10" s="257">
        <v>58100</v>
      </c>
      <c r="H10" s="259"/>
      <c r="I10" s="257">
        <v>757000</v>
      </c>
    </row>
    <row r="11" spans="1:9" ht="11.25" customHeight="1" x14ac:dyDescent="0.2">
      <c r="A11" s="70" t="s">
        <v>136</v>
      </c>
      <c r="B11" s="8"/>
      <c r="C11" s="64">
        <v>748000</v>
      </c>
      <c r="D11" s="219"/>
      <c r="E11" s="64">
        <v>79100</v>
      </c>
      <c r="F11" s="219"/>
      <c r="G11" s="64">
        <v>56200</v>
      </c>
      <c r="H11" s="229"/>
      <c r="I11" s="64">
        <v>734000</v>
      </c>
    </row>
    <row r="12" spans="1:9" ht="11.25" customHeight="1" x14ac:dyDescent="0.2">
      <c r="A12" s="70" t="s">
        <v>87</v>
      </c>
      <c r="B12" s="9"/>
      <c r="C12" s="64">
        <v>132000</v>
      </c>
      <c r="D12" s="219"/>
      <c r="E12" s="64">
        <v>9920</v>
      </c>
      <c r="F12" s="219" t="s">
        <v>144</v>
      </c>
      <c r="G12" s="64">
        <v>9920</v>
      </c>
      <c r="H12" s="219"/>
      <c r="I12" s="64">
        <v>106000</v>
      </c>
    </row>
    <row r="13" spans="1:9" ht="11.25" customHeight="1" x14ac:dyDescent="0.2">
      <c r="A13" s="71" t="s">
        <v>137</v>
      </c>
      <c r="B13" s="46"/>
      <c r="C13" s="114">
        <v>829000</v>
      </c>
      <c r="D13" s="218"/>
      <c r="E13" s="64">
        <v>86000</v>
      </c>
      <c r="F13" s="219" t="s">
        <v>144</v>
      </c>
      <c r="G13" s="64">
        <v>65100</v>
      </c>
      <c r="H13" s="219"/>
      <c r="I13" s="64">
        <v>802000</v>
      </c>
    </row>
    <row r="14" spans="1:9" ht="11.25" customHeight="1" x14ac:dyDescent="0.2">
      <c r="A14" s="69" t="s">
        <v>6</v>
      </c>
      <c r="B14" s="6"/>
      <c r="C14" s="44"/>
      <c r="D14" s="161"/>
      <c r="E14" s="83"/>
      <c r="F14" s="84"/>
      <c r="G14" s="83"/>
    </row>
    <row r="15" spans="1:9" ht="11.25" customHeight="1" x14ac:dyDescent="0.2">
      <c r="A15" s="70" t="s">
        <v>7</v>
      </c>
      <c r="B15" s="10"/>
      <c r="C15" s="79">
        <v>6780</v>
      </c>
      <c r="D15" s="160"/>
      <c r="E15" s="271" t="s">
        <v>8</v>
      </c>
      <c r="F15" s="221"/>
      <c r="G15" s="271" t="s">
        <v>8</v>
      </c>
      <c r="H15" s="35"/>
      <c r="I15" s="44">
        <v>32</v>
      </c>
    </row>
    <row r="16" spans="1:9" ht="11.25" customHeight="1" x14ac:dyDescent="0.2">
      <c r="A16" s="70" t="s">
        <v>9</v>
      </c>
      <c r="B16" s="10"/>
      <c r="C16" s="64">
        <v>729000</v>
      </c>
      <c r="D16" s="286"/>
      <c r="E16" s="116">
        <v>77400</v>
      </c>
      <c r="F16" s="82"/>
      <c r="G16" s="116">
        <v>57200</v>
      </c>
      <c r="H16" s="230"/>
      <c r="I16" s="116">
        <v>715000</v>
      </c>
    </row>
    <row r="17" spans="1:10" ht="11.25" customHeight="1" x14ac:dyDescent="0.2">
      <c r="A17" s="71" t="s">
        <v>10</v>
      </c>
      <c r="B17" s="8"/>
      <c r="C17" s="80"/>
      <c r="D17" s="287"/>
      <c r="E17" s="29"/>
      <c r="F17" s="83"/>
      <c r="G17" s="29"/>
    </row>
    <row r="18" spans="1:10" ht="11.25" customHeight="1" x14ac:dyDescent="0.2">
      <c r="A18" s="70" t="s">
        <v>7</v>
      </c>
      <c r="B18" s="7"/>
      <c r="C18" s="79">
        <v>682000</v>
      </c>
      <c r="D18" s="286"/>
      <c r="E18" s="29">
        <v>75700</v>
      </c>
      <c r="F18" s="83"/>
      <c r="G18" s="29">
        <v>24900</v>
      </c>
      <c r="I18" s="29">
        <v>753000</v>
      </c>
    </row>
    <row r="19" spans="1:10" ht="11.25" customHeight="1" x14ac:dyDescent="0.2">
      <c r="A19" s="70" t="s">
        <v>9</v>
      </c>
      <c r="B19" s="9"/>
      <c r="C19" s="64">
        <v>32200</v>
      </c>
      <c r="D19" s="286"/>
      <c r="E19" s="116">
        <v>1350</v>
      </c>
      <c r="F19" s="85"/>
      <c r="G19" s="116">
        <v>2070</v>
      </c>
      <c r="H19" s="229"/>
      <c r="I19" s="116">
        <v>19600</v>
      </c>
    </row>
    <row r="20" spans="1:10" ht="11.25" customHeight="1" x14ac:dyDescent="0.2">
      <c r="A20" s="71" t="s">
        <v>140</v>
      </c>
      <c r="B20" s="6"/>
      <c r="C20" s="51"/>
      <c r="D20" s="51"/>
      <c r="E20" s="83"/>
      <c r="F20" s="83"/>
      <c r="G20" s="83"/>
    </row>
    <row r="21" spans="1:10" ht="11.25" customHeight="1" x14ac:dyDescent="0.2">
      <c r="A21" s="155" t="s">
        <v>11</v>
      </c>
      <c r="B21" s="6"/>
      <c r="C21" s="51"/>
      <c r="D21" s="51"/>
      <c r="E21" s="83"/>
      <c r="F21" s="83"/>
      <c r="G21" s="83"/>
    </row>
    <row r="22" spans="1:10" ht="11.25" customHeight="1" x14ac:dyDescent="0.2">
      <c r="A22" s="72" t="s">
        <v>12</v>
      </c>
      <c r="B22" s="10"/>
      <c r="C22" s="261">
        <v>2893.52</v>
      </c>
      <c r="D22" s="86"/>
      <c r="E22" s="231">
        <v>2671.26</v>
      </c>
      <c r="F22" s="306"/>
      <c r="G22" s="231">
        <v>2592.2840000000001</v>
      </c>
      <c r="H22" s="228"/>
      <c r="I22" s="231">
        <v>2951.7910000000002</v>
      </c>
    </row>
    <row r="23" spans="1:10" ht="11.25" customHeight="1" x14ac:dyDescent="0.2">
      <c r="A23" s="73" t="s">
        <v>13</v>
      </c>
      <c r="B23" s="6"/>
      <c r="C23" s="88"/>
      <c r="D23" s="88"/>
      <c r="E23" s="87"/>
      <c r="F23" s="89"/>
      <c r="G23" s="87"/>
    </row>
    <row r="24" spans="1:10" ht="11.25" customHeight="1" x14ac:dyDescent="0.2">
      <c r="A24" s="74" t="s">
        <v>14</v>
      </c>
      <c r="B24" s="10"/>
      <c r="C24" s="261">
        <v>139.28</v>
      </c>
      <c r="D24" s="86"/>
      <c r="E24" s="231">
        <v>129.65</v>
      </c>
      <c r="F24" s="52"/>
      <c r="G24" s="231">
        <v>126.11</v>
      </c>
      <c r="H24" s="228"/>
      <c r="I24" s="231">
        <v>142.26</v>
      </c>
    </row>
    <row r="25" spans="1:10" ht="11.25" customHeight="1" x14ac:dyDescent="0.2">
      <c r="A25" s="326" t="s">
        <v>139</v>
      </c>
      <c r="B25" s="326"/>
      <c r="C25" s="326"/>
      <c r="D25" s="326"/>
      <c r="E25" s="326"/>
      <c r="F25" s="326"/>
      <c r="G25" s="326"/>
      <c r="H25" s="326"/>
      <c r="I25" s="326"/>
    </row>
    <row r="26" spans="1:10" ht="11.25" customHeight="1" x14ac:dyDescent="0.2">
      <c r="A26" s="327" t="s">
        <v>88</v>
      </c>
      <c r="B26" s="327"/>
      <c r="C26" s="327"/>
      <c r="D26" s="327"/>
      <c r="E26" s="327"/>
      <c r="F26" s="327"/>
      <c r="G26" s="327"/>
      <c r="H26" s="327"/>
      <c r="I26" s="327"/>
    </row>
    <row r="27" spans="1:10" ht="11.25" customHeight="1" x14ac:dyDescent="0.2">
      <c r="A27" s="329" t="s">
        <v>132</v>
      </c>
      <c r="B27" s="329"/>
      <c r="C27" s="329"/>
      <c r="D27" s="329"/>
      <c r="E27" s="329"/>
      <c r="F27" s="329"/>
      <c r="G27" s="329"/>
      <c r="H27" s="329"/>
      <c r="I27" s="329"/>
      <c r="J27" s="241"/>
    </row>
    <row r="28" spans="1:10" s="32" customFormat="1" ht="11.25" customHeight="1" x14ac:dyDescent="0.2">
      <c r="A28" s="328" t="s">
        <v>134</v>
      </c>
      <c r="B28" s="328"/>
      <c r="C28" s="328"/>
      <c r="D28" s="328"/>
      <c r="E28" s="328"/>
      <c r="F28" s="328"/>
      <c r="G28" s="328"/>
      <c r="H28" s="328"/>
      <c r="I28" s="328"/>
    </row>
    <row r="29" spans="1:10" s="32" customFormat="1" ht="11.25" customHeight="1" x14ac:dyDescent="0.2">
      <c r="A29" s="331" t="s">
        <v>138</v>
      </c>
      <c r="B29" s="331"/>
      <c r="C29" s="331"/>
      <c r="D29" s="331"/>
      <c r="E29" s="331"/>
      <c r="F29" s="331"/>
      <c r="G29" s="331"/>
      <c r="H29" s="331"/>
      <c r="I29" s="331"/>
    </row>
    <row r="30" spans="1:10" s="32" customFormat="1" ht="11.25" customHeight="1" x14ac:dyDescent="0.2">
      <c r="A30" s="325" t="s">
        <v>141</v>
      </c>
      <c r="B30" s="325"/>
      <c r="C30" s="325"/>
      <c r="D30" s="325"/>
      <c r="E30" s="325"/>
      <c r="F30" s="325"/>
      <c r="G30" s="325"/>
      <c r="H30" s="325"/>
      <c r="I30" s="325"/>
    </row>
  </sheetData>
  <mergeCells count="12">
    <mergeCell ref="E6:I6"/>
    <mergeCell ref="A29:I29"/>
    <mergeCell ref="A1:I1"/>
    <mergeCell ref="A2:I2"/>
    <mergeCell ref="A3:I3"/>
    <mergeCell ref="A4:I4"/>
    <mergeCell ref="A5:I5"/>
    <mergeCell ref="A30:I30"/>
    <mergeCell ref="A25:I25"/>
    <mergeCell ref="A26:I26"/>
    <mergeCell ref="A28:I28"/>
    <mergeCell ref="A27:I27"/>
  </mergeCells>
  <printOptions horizontalCentered="1"/>
  <pageMargins left="0.5" right="0.5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37"/>
  <sheetViews>
    <sheetView zoomScaleNormal="100" workbookViewId="0">
      <selection activeCell="K19" sqref="K19"/>
    </sheetView>
  </sheetViews>
  <sheetFormatPr defaultColWidth="9.33203125" defaultRowHeight="11.25" customHeight="1" x14ac:dyDescent="0.2"/>
  <cols>
    <col min="1" max="1" width="39.83203125" style="1" customWidth="1"/>
    <col min="2" max="2" width="1.83203125" style="1" customWidth="1"/>
    <col min="3" max="3" width="12.5" style="1" bestFit="1" customWidth="1"/>
    <col min="4" max="4" width="1.83203125" style="1" customWidth="1"/>
    <col min="5" max="5" width="12.1640625" style="1" bestFit="1" customWidth="1"/>
    <col min="6" max="6" width="1.83203125" style="3" customWidth="1"/>
    <col min="7" max="7" width="10.83203125" style="1" customWidth="1"/>
    <col min="8" max="8" width="1.83203125" style="11" customWidth="1"/>
    <col min="9" max="16384" width="9.33203125" style="11"/>
  </cols>
  <sheetData>
    <row r="1" spans="1:8" ht="11.25" customHeight="1" x14ac:dyDescent="0.2">
      <c r="A1" s="334" t="s">
        <v>15</v>
      </c>
      <c r="B1" s="334"/>
      <c r="C1" s="334"/>
      <c r="D1" s="334"/>
      <c r="E1" s="334"/>
      <c r="F1" s="334"/>
      <c r="G1" s="334"/>
      <c r="H1" s="334"/>
    </row>
    <row r="2" spans="1:8" ht="11.25" customHeight="1" x14ac:dyDescent="0.2">
      <c r="A2" s="334" t="s">
        <v>16</v>
      </c>
      <c r="B2" s="334"/>
      <c r="C2" s="334"/>
      <c r="D2" s="334"/>
      <c r="E2" s="334"/>
      <c r="F2" s="334"/>
      <c r="G2" s="334"/>
      <c r="H2" s="334"/>
    </row>
    <row r="3" spans="1:8" ht="11.25" customHeight="1" x14ac:dyDescent="0.2">
      <c r="A3" s="334" t="s">
        <v>97</v>
      </c>
      <c r="B3" s="334"/>
      <c r="C3" s="334"/>
      <c r="D3" s="334"/>
      <c r="E3" s="334"/>
      <c r="F3" s="334"/>
      <c r="G3" s="334"/>
      <c r="H3" s="334"/>
    </row>
    <row r="4" spans="1:8" ht="11.25" customHeight="1" x14ac:dyDescent="0.2">
      <c r="A4" s="334"/>
      <c r="B4" s="334"/>
      <c r="C4" s="334"/>
      <c r="D4" s="334"/>
      <c r="E4" s="334"/>
      <c r="F4" s="334"/>
      <c r="G4" s="334"/>
      <c r="H4" s="334"/>
    </row>
    <row r="5" spans="1:8" ht="11.25" customHeight="1" x14ac:dyDescent="0.2">
      <c r="A5" s="334" t="s">
        <v>17</v>
      </c>
      <c r="B5" s="334"/>
      <c r="C5" s="334"/>
      <c r="D5" s="334"/>
      <c r="E5" s="334"/>
      <c r="F5" s="334"/>
      <c r="G5" s="334"/>
      <c r="H5" s="334"/>
    </row>
    <row r="6" spans="1:8" ht="11.25" customHeight="1" x14ac:dyDescent="0.2">
      <c r="A6" s="337"/>
      <c r="B6" s="337"/>
      <c r="C6" s="337"/>
      <c r="D6" s="337"/>
      <c r="E6" s="337"/>
      <c r="F6" s="337"/>
      <c r="G6" s="337"/>
      <c r="H6" s="337"/>
    </row>
    <row r="7" spans="1:8" ht="11.25" customHeight="1" x14ac:dyDescent="0.2">
      <c r="A7" s="67"/>
      <c r="B7" s="67"/>
      <c r="C7" s="335" t="s">
        <v>98</v>
      </c>
      <c r="D7" s="336"/>
      <c r="E7" s="336"/>
      <c r="F7" s="157"/>
      <c r="G7" s="95"/>
      <c r="H7" s="55"/>
    </row>
    <row r="8" spans="1:8" ht="11.25" customHeight="1" x14ac:dyDescent="0.2">
      <c r="A8" s="96" t="s">
        <v>18</v>
      </c>
      <c r="B8" s="66"/>
      <c r="C8" s="96" t="s">
        <v>19</v>
      </c>
      <c r="D8" s="96"/>
      <c r="E8" s="96" t="s">
        <v>20</v>
      </c>
      <c r="F8" s="97"/>
      <c r="G8" s="98" t="s">
        <v>99</v>
      </c>
      <c r="H8" s="312"/>
    </row>
    <row r="9" spans="1:8" ht="11.25" customHeight="1" x14ac:dyDescent="0.2">
      <c r="A9" s="94" t="s">
        <v>118</v>
      </c>
      <c r="B9" s="15"/>
      <c r="C9" s="44"/>
      <c r="D9" s="111"/>
      <c r="E9" s="44"/>
      <c r="F9" s="150"/>
      <c r="G9" s="44"/>
    </row>
    <row r="10" spans="1:8" ht="11.25" customHeight="1" x14ac:dyDescent="0.2">
      <c r="A10" s="170" t="s">
        <v>4</v>
      </c>
      <c r="B10" s="20"/>
      <c r="C10" s="44">
        <v>74500</v>
      </c>
      <c r="D10" s="300"/>
      <c r="E10" s="44">
        <v>72100</v>
      </c>
      <c r="F10" s="300"/>
      <c r="G10" s="44">
        <v>11900</v>
      </c>
    </row>
    <row r="11" spans="1:8" ht="11.25" customHeight="1" x14ac:dyDescent="0.2">
      <c r="A11" s="170" t="s">
        <v>3</v>
      </c>
      <c r="B11" s="20"/>
      <c r="C11" s="44">
        <v>64800</v>
      </c>
      <c r="D11" s="300"/>
      <c r="E11" s="44">
        <v>62700</v>
      </c>
      <c r="F11" s="300"/>
      <c r="G11" s="44">
        <v>11900</v>
      </c>
    </row>
    <row r="12" spans="1:8" ht="11.25" customHeight="1" x14ac:dyDescent="0.2">
      <c r="A12" s="232" t="s">
        <v>21</v>
      </c>
      <c r="B12" s="15"/>
      <c r="C12" s="233">
        <v>774000</v>
      </c>
      <c r="D12" s="234"/>
      <c r="E12" s="233">
        <v>748000</v>
      </c>
      <c r="F12" s="235"/>
      <c r="G12" s="233">
        <v>132000</v>
      </c>
      <c r="H12" s="313"/>
    </row>
    <row r="13" spans="1:8" ht="11.25" customHeight="1" x14ac:dyDescent="0.2">
      <c r="A13" s="94" t="s">
        <v>130</v>
      </c>
      <c r="B13" s="15"/>
      <c r="C13" s="44"/>
      <c r="D13" s="300"/>
      <c r="E13" s="44"/>
      <c r="F13" s="29"/>
      <c r="G13" s="44"/>
    </row>
    <row r="14" spans="1:8" ht="11.25" customHeight="1" x14ac:dyDescent="0.2">
      <c r="A14" s="93" t="s">
        <v>22</v>
      </c>
      <c r="B14" s="15"/>
      <c r="C14" s="44">
        <v>67600</v>
      </c>
      <c r="D14" s="304"/>
      <c r="E14" s="44">
        <v>65400</v>
      </c>
      <c r="F14" s="304"/>
      <c r="G14" s="44">
        <v>10500</v>
      </c>
    </row>
    <row r="15" spans="1:8" ht="11.25" customHeight="1" x14ac:dyDescent="0.2">
      <c r="A15" s="93" t="s">
        <v>23</v>
      </c>
      <c r="B15" s="15"/>
      <c r="C15" s="44">
        <v>57600</v>
      </c>
      <c r="D15" s="304"/>
      <c r="E15" s="44">
        <v>55700</v>
      </c>
      <c r="F15" s="304"/>
      <c r="G15" s="44">
        <v>6050</v>
      </c>
    </row>
    <row r="16" spans="1:8" ht="11.25" customHeight="1" x14ac:dyDescent="0.2">
      <c r="A16" s="93" t="s">
        <v>24</v>
      </c>
      <c r="B16" s="15"/>
      <c r="C16" s="44">
        <v>54900</v>
      </c>
      <c r="D16" s="266"/>
      <c r="E16" s="44">
        <v>53000</v>
      </c>
      <c r="F16" s="266"/>
      <c r="G16" s="44">
        <v>11300</v>
      </c>
    </row>
    <row r="17" spans="1:8" ht="11.25" customHeight="1" x14ac:dyDescent="0.2">
      <c r="A17" s="93" t="s">
        <v>25</v>
      </c>
      <c r="B17" s="15"/>
      <c r="C17" s="44">
        <v>67700</v>
      </c>
      <c r="D17" s="304"/>
      <c r="E17" s="44">
        <v>65900</v>
      </c>
      <c r="F17" s="304"/>
      <c r="G17" s="44">
        <v>10600</v>
      </c>
    </row>
    <row r="18" spans="1:8" ht="11.25" customHeight="1" x14ac:dyDescent="0.2">
      <c r="A18" s="93" t="s">
        <v>26</v>
      </c>
      <c r="B18" s="15"/>
      <c r="C18" s="44">
        <v>72500</v>
      </c>
      <c r="D18" s="304"/>
      <c r="E18" s="44">
        <v>70100</v>
      </c>
      <c r="F18" s="304"/>
      <c r="G18" s="44">
        <v>10600</v>
      </c>
    </row>
    <row r="19" spans="1:8" ht="11.25" customHeight="1" x14ac:dyDescent="0.2">
      <c r="A19" s="93" t="s">
        <v>27</v>
      </c>
      <c r="B19" s="15"/>
      <c r="C19" s="44">
        <v>77500</v>
      </c>
      <c r="D19" s="304"/>
      <c r="E19" s="44">
        <v>74900</v>
      </c>
      <c r="F19" s="304"/>
      <c r="G19" s="44">
        <v>10600</v>
      </c>
      <c r="H19" s="20"/>
    </row>
    <row r="20" spans="1:8" ht="11.25" customHeight="1" x14ac:dyDescent="0.2">
      <c r="A20" s="308" t="s">
        <v>28</v>
      </c>
      <c r="B20" s="15"/>
      <c r="C20" s="44">
        <v>77700</v>
      </c>
      <c r="D20" s="315"/>
      <c r="E20" s="44">
        <v>75100</v>
      </c>
      <c r="F20" s="307"/>
      <c r="G20" s="44">
        <v>8920</v>
      </c>
      <c r="H20" s="311"/>
    </row>
    <row r="21" spans="1:8" ht="11.25" customHeight="1" x14ac:dyDescent="0.2">
      <c r="A21" s="93" t="s">
        <v>29</v>
      </c>
      <c r="B21" s="15"/>
      <c r="C21" s="44">
        <v>70300</v>
      </c>
      <c r="D21" s="311"/>
      <c r="E21" s="44">
        <v>68000</v>
      </c>
      <c r="F21" s="311"/>
      <c r="G21" s="44">
        <v>8920</v>
      </c>
      <c r="H21" s="311"/>
    </row>
    <row r="22" spans="1:8" ht="11.25" customHeight="1" x14ac:dyDescent="0.2">
      <c r="A22" s="93" t="s">
        <v>30</v>
      </c>
      <c r="B22" s="15"/>
      <c r="C22" s="44">
        <v>71700</v>
      </c>
      <c r="D22" s="316"/>
      <c r="E22" s="44">
        <v>70500</v>
      </c>
      <c r="F22" s="316"/>
      <c r="G22" s="44">
        <v>8920</v>
      </c>
      <c r="H22" s="316"/>
    </row>
    <row r="23" spans="1:8" ht="11.25" customHeight="1" x14ac:dyDescent="0.2">
      <c r="A23" s="93" t="s">
        <v>31</v>
      </c>
      <c r="B23" s="15"/>
      <c r="C23" s="44">
        <v>81900</v>
      </c>
      <c r="D23" s="317"/>
      <c r="E23" s="44">
        <v>79100</v>
      </c>
      <c r="F23" s="29"/>
      <c r="G23" s="44">
        <v>9920</v>
      </c>
      <c r="H23" s="318" t="s">
        <v>144</v>
      </c>
    </row>
    <row r="24" spans="1:8" ht="11.25" customHeight="1" x14ac:dyDescent="0.2">
      <c r="A24" s="93" t="s">
        <v>4</v>
      </c>
      <c r="B24" s="15"/>
      <c r="C24" s="319">
        <v>58100</v>
      </c>
      <c r="D24" s="320"/>
      <c r="E24" s="319">
        <v>56200</v>
      </c>
      <c r="F24" s="321"/>
      <c r="G24" s="319">
        <v>9920</v>
      </c>
    </row>
    <row r="25" spans="1:8" ht="11.25" customHeight="1" x14ac:dyDescent="0.2">
      <c r="A25" s="264" t="s">
        <v>149</v>
      </c>
      <c r="B25" s="256"/>
      <c r="C25" s="64">
        <v>757000</v>
      </c>
      <c r="D25" s="166"/>
      <c r="E25" s="64">
        <v>734000</v>
      </c>
      <c r="F25" s="116"/>
      <c r="G25" s="64">
        <v>106000</v>
      </c>
      <c r="H25" s="229"/>
    </row>
    <row r="26" spans="1:8" s="32" customFormat="1" ht="11.25" customHeight="1" x14ac:dyDescent="0.2">
      <c r="A26" s="338" t="s">
        <v>147</v>
      </c>
      <c r="B26" s="338"/>
      <c r="C26" s="338"/>
      <c r="D26" s="338"/>
      <c r="E26" s="338"/>
      <c r="F26" s="338"/>
      <c r="G26" s="338"/>
      <c r="H26" s="338"/>
    </row>
    <row r="27" spans="1:8" s="32" customFormat="1" ht="11.25" customHeight="1" x14ac:dyDescent="0.2">
      <c r="A27" s="329" t="s">
        <v>123</v>
      </c>
      <c r="B27" s="329"/>
      <c r="C27" s="329"/>
      <c r="D27" s="329"/>
      <c r="E27" s="329"/>
      <c r="F27" s="329"/>
      <c r="G27" s="329"/>
      <c r="H27" s="329"/>
    </row>
    <row r="28" spans="1:8" s="32" customFormat="1" ht="11.25" customHeight="1" x14ac:dyDescent="0.2">
      <c r="A28" s="329" t="s">
        <v>124</v>
      </c>
      <c r="B28" s="329"/>
      <c r="C28" s="329"/>
      <c r="D28" s="329"/>
      <c r="E28" s="329"/>
      <c r="F28" s="329"/>
      <c r="G28" s="329"/>
      <c r="H28" s="329"/>
    </row>
    <row r="31" spans="1:8" ht="11.25" customHeight="1" x14ac:dyDescent="0.2">
      <c r="C31" s="28"/>
      <c r="D31" s="28"/>
      <c r="E31" s="28"/>
    </row>
    <row r="32" spans="1:8" ht="11.25" customHeight="1" x14ac:dyDescent="0.2">
      <c r="A32" s="16"/>
    </row>
    <row r="33" spans="1:1" ht="11.25" customHeight="1" x14ac:dyDescent="0.2">
      <c r="A33" s="16"/>
    </row>
    <row r="37" spans="1:1" ht="11.25" customHeight="1" x14ac:dyDescent="0.2">
      <c r="A37" s="17"/>
    </row>
  </sheetData>
  <mergeCells count="10">
    <mergeCell ref="C7:E7"/>
    <mergeCell ref="A6:H6"/>
    <mergeCell ref="A26:H26"/>
    <mergeCell ref="A27:H27"/>
    <mergeCell ref="A28:H28"/>
    <mergeCell ref="A1:H1"/>
    <mergeCell ref="A2:H2"/>
    <mergeCell ref="A3:H3"/>
    <mergeCell ref="A4:H4"/>
    <mergeCell ref="A5:H5"/>
  </mergeCells>
  <printOptions horizontalCentered="1"/>
  <pageMargins left="0.5" right="0.5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L34"/>
  <sheetViews>
    <sheetView zoomScaleNormal="100" workbookViewId="0">
      <selection sqref="A1:M1"/>
    </sheetView>
  </sheetViews>
  <sheetFormatPr defaultColWidth="9.33203125" defaultRowHeight="11.25" customHeight="1" x14ac:dyDescent="0.2"/>
  <cols>
    <col min="1" max="1" width="32.6640625" style="11" customWidth="1"/>
    <col min="2" max="2" width="1.83203125" style="11" customWidth="1"/>
    <col min="3" max="3" width="12.33203125" style="11" bestFit="1" customWidth="1"/>
    <col min="4" max="4" width="1.83203125" style="11" customWidth="1"/>
    <col min="5" max="5" width="12" style="11" bestFit="1" customWidth="1"/>
    <col min="6" max="6" width="1.83203125" style="11" customWidth="1"/>
    <col min="7" max="7" width="12.33203125" style="11" bestFit="1" customWidth="1"/>
    <col min="8" max="8" width="1.83203125" style="11" customWidth="1"/>
    <col min="9" max="9" width="12" style="11" bestFit="1" customWidth="1"/>
    <col min="10" max="10" width="1.83203125" style="11" customWidth="1"/>
    <col min="11" max="11" width="12.33203125" style="11" bestFit="1" customWidth="1"/>
    <col min="12" max="12" width="1.83203125" style="11" customWidth="1"/>
    <col min="13" max="13" width="12" style="11" bestFit="1" customWidth="1"/>
    <col min="14" max="16384" width="9.33203125" style="11"/>
  </cols>
  <sheetData>
    <row r="1" spans="1:13" ht="11.25" customHeight="1" x14ac:dyDescent="0.2">
      <c r="A1" s="348" t="s">
        <v>32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</row>
    <row r="2" spans="1:13" ht="11.25" customHeight="1" x14ac:dyDescent="0.2">
      <c r="A2" s="332" t="s">
        <v>95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</row>
    <row r="3" spans="1:13" ht="11.25" customHeight="1" x14ac:dyDescent="0.2">
      <c r="A3" s="332"/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</row>
    <row r="4" spans="1:13" ht="11.25" customHeight="1" x14ac:dyDescent="0.2">
      <c r="A4" s="332" t="s">
        <v>33</v>
      </c>
      <c r="B4" s="332"/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332"/>
    </row>
    <row r="5" spans="1:13" ht="11.25" customHeight="1" x14ac:dyDescent="0.2">
      <c r="A5" s="333"/>
      <c r="B5" s="333"/>
      <c r="C5" s="333"/>
      <c r="D5" s="333"/>
      <c r="E5" s="333"/>
      <c r="F5" s="333"/>
      <c r="G5" s="333"/>
      <c r="H5" s="333"/>
      <c r="I5" s="333"/>
      <c r="J5" s="333"/>
      <c r="K5" s="333"/>
      <c r="L5" s="333"/>
      <c r="M5" s="333"/>
    </row>
    <row r="6" spans="1:13" ht="11.25" customHeight="1" x14ac:dyDescent="0.2">
      <c r="A6" s="3"/>
      <c r="B6" s="3"/>
      <c r="C6" s="75"/>
      <c r="D6" s="75"/>
      <c r="E6" s="75"/>
      <c r="F6" s="75"/>
      <c r="G6" s="330" t="s">
        <v>126</v>
      </c>
      <c r="H6" s="330"/>
      <c r="I6" s="330"/>
      <c r="J6" s="330"/>
      <c r="K6" s="330"/>
      <c r="L6" s="330"/>
      <c r="M6" s="330"/>
    </row>
    <row r="7" spans="1:13" ht="11.25" customHeight="1" x14ac:dyDescent="0.2">
      <c r="A7" s="1"/>
      <c r="B7" s="1"/>
      <c r="C7" s="343" t="s">
        <v>125</v>
      </c>
      <c r="D7" s="344"/>
      <c r="E7" s="344"/>
      <c r="F7" s="76"/>
      <c r="G7" s="345" t="s">
        <v>4</v>
      </c>
      <c r="H7" s="345"/>
      <c r="I7" s="336"/>
      <c r="J7" s="55"/>
      <c r="K7" s="346" t="s">
        <v>150</v>
      </c>
      <c r="L7" s="346"/>
      <c r="M7" s="347"/>
    </row>
    <row r="8" spans="1:13" ht="11.25" customHeight="1" x14ac:dyDescent="0.2">
      <c r="A8" s="1"/>
      <c r="B8" s="1"/>
      <c r="C8" s="76" t="s">
        <v>34</v>
      </c>
      <c r="D8" s="76"/>
      <c r="E8" s="76" t="s">
        <v>35</v>
      </c>
      <c r="F8" s="76"/>
      <c r="G8" s="76" t="s">
        <v>34</v>
      </c>
      <c r="H8" s="76"/>
      <c r="I8" s="76" t="s">
        <v>35</v>
      </c>
      <c r="K8" s="223" t="s">
        <v>34</v>
      </c>
      <c r="L8" s="223"/>
      <c r="M8" s="223" t="s">
        <v>35</v>
      </c>
    </row>
    <row r="9" spans="1:13" ht="11.25" customHeight="1" x14ac:dyDescent="0.2">
      <c r="A9" s="110" t="s">
        <v>36</v>
      </c>
      <c r="B9" s="37"/>
      <c r="C9" s="110" t="s">
        <v>37</v>
      </c>
      <c r="D9" s="110"/>
      <c r="E9" s="110" t="s">
        <v>38</v>
      </c>
      <c r="F9" s="110"/>
      <c r="G9" s="110" t="s">
        <v>37</v>
      </c>
      <c r="H9" s="168"/>
      <c r="I9" s="237" t="s">
        <v>38</v>
      </c>
      <c r="J9" s="228"/>
      <c r="K9" s="237" t="s">
        <v>37</v>
      </c>
      <c r="L9" s="168"/>
      <c r="M9" s="110" t="s">
        <v>38</v>
      </c>
    </row>
    <row r="10" spans="1:13" ht="11.25" customHeight="1" x14ac:dyDescent="0.2">
      <c r="A10" s="106" t="s">
        <v>39</v>
      </c>
      <c r="B10" s="36"/>
      <c r="C10" s="29">
        <v>6780</v>
      </c>
      <c r="D10" s="121"/>
      <c r="E10" s="145">
        <v>14900</v>
      </c>
      <c r="F10" s="121"/>
      <c r="G10" s="271" t="s">
        <v>8</v>
      </c>
      <c r="H10" s="271"/>
      <c r="I10" s="271" t="s">
        <v>8</v>
      </c>
      <c r="J10" s="229"/>
      <c r="K10" s="290">
        <v>32</v>
      </c>
      <c r="L10" s="291"/>
      <c r="M10" s="292">
        <v>23</v>
      </c>
    </row>
    <row r="11" spans="1:13" ht="11.25" customHeight="1" x14ac:dyDescent="0.2">
      <c r="A11" s="107" t="s">
        <v>40</v>
      </c>
      <c r="B11" s="4"/>
      <c r="C11" s="113"/>
      <c r="D11" s="29"/>
      <c r="E11" s="29"/>
      <c r="F11" s="29"/>
      <c r="G11" s="29"/>
      <c r="H11" s="29"/>
      <c r="I11" s="29"/>
      <c r="K11" s="267"/>
      <c r="L11" s="267"/>
      <c r="M11" s="267"/>
    </row>
    <row r="12" spans="1:13" ht="11.25" customHeight="1" x14ac:dyDescent="0.2">
      <c r="A12" s="101" t="s">
        <v>9</v>
      </c>
      <c r="B12" s="30"/>
      <c r="C12" s="114">
        <v>729000</v>
      </c>
      <c r="D12" s="112"/>
      <c r="E12" s="115">
        <v>2060000</v>
      </c>
      <c r="F12" s="162"/>
      <c r="G12" s="68">
        <v>57200</v>
      </c>
      <c r="H12" s="167"/>
      <c r="I12" s="297">
        <v>154000</v>
      </c>
      <c r="K12" s="244">
        <v>715000</v>
      </c>
      <c r="L12" s="267"/>
      <c r="M12" s="244">
        <v>2190000</v>
      </c>
    </row>
    <row r="13" spans="1:13" ht="11.25" customHeight="1" x14ac:dyDescent="0.2">
      <c r="A13" s="101" t="s">
        <v>41</v>
      </c>
      <c r="B13" s="31"/>
      <c r="C13" s="116">
        <v>7970</v>
      </c>
      <c r="D13" s="112"/>
      <c r="E13" s="116">
        <v>23400</v>
      </c>
      <c r="F13" s="272"/>
      <c r="G13" s="116">
        <v>122</v>
      </c>
      <c r="H13" s="116"/>
      <c r="I13" s="116">
        <v>350</v>
      </c>
      <c r="J13" s="229"/>
      <c r="K13" s="190">
        <v>4250</v>
      </c>
      <c r="L13" s="269"/>
      <c r="M13" s="190">
        <v>13900</v>
      </c>
    </row>
    <row r="14" spans="1:13" ht="11.25" customHeight="1" x14ac:dyDescent="0.2">
      <c r="A14" s="107" t="s">
        <v>42</v>
      </c>
      <c r="B14" s="4"/>
      <c r="C14" s="113"/>
      <c r="D14" s="222"/>
      <c r="E14" s="113"/>
      <c r="F14" s="164"/>
      <c r="G14" s="113"/>
      <c r="H14" s="113"/>
      <c r="I14" s="29"/>
      <c r="K14" s="267"/>
      <c r="L14" s="267"/>
      <c r="M14" s="267"/>
    </row>
    <row r="15" spans="1:13" ht="11.25" customHeight="1" x14ac:dyDescent="0.2">
      <c r="A15" s="102" t="s">
        <v>43</v>
      </c>
      <c r="B15" s="30"/>
      <c r="C15" s="114">
        <v>2980</v>
      </c>
      <c r="D15" s="298"/>
      <c r="E15" s="114">
        <v>11400</v>
      </c>
      <c r="F15" s="165"/>
      <c r="G15" s="68">
        <v>332</v>
      </c>
      <c r="H15" s="29"/>
      <c r="I15" s="29">
        <v>1180</v>
      </c>
      <c r="K15" s="244">
        <v>3260</v>
      </c>
      <c r="L15" s="244"/>
      <c r="M15" s="244">
        <v>13200</v>
      </c>
    </row>
    <row r="16" spans="1:13" ht="11.25" customHeight="1" x14ac:dyDescent="0.2">
      <c r="A16" s="102" t="s">
        <v>44</v>
      </c>
      <c r="B16" s="31"/>
      <c r="C16" s="116">
        <v>3690</v>
      </c>
      <c r="D16" s="114"/>
      <c r="E16" s="116">
        <v>14800</v>
      </c>
      <c r="F16" s="85"/>
      <c r="G16" s="116">
        <v>289</v>
      </c>
      <c r="H16" s="116"/>
      <c r="I16" s="116">
        <v>847</v>
      </c>
      <c r="J16" s="229"/>
      <c r="K16" s="190">
        <v>5140</v>
      </c>
      <c r="L16" s="190"/>
      <c r="M16" s="190">
        <v>15100</v>
      </c>
    </row>
    <row r="17" spans="1:64" ht="11.25" customHeight="1" x14ac:dyDescent="0.2">
      <c r="A17" s="108" t="s">
        <v>107</v>
      </c>
      <c r="B17" s="56"/>
      <c r="C17" s="113"/>
      <c r="D17" s="117"/>
      <c r="E17" s="113"/>
      <c r="F17" s="117"/>
      <c r="G17" s="113"/>
      <c r="H17" s="29"/>
      <c r="I17" s="29"/>
      <c r="K17" s="267"/>
      <c r="L17" s="267"/>
      <c r="M17" s="267"/>
    </row>
    <row r="18" spans="1:64" ht="11.25" customHeight="1" x14ac:dyDescent="0.2">
      <c r="A18" s="156" t="s">
        <v>116</v>
      </c>
      <c r="B18" s="63"/>
      <c r="C18" s="114">
        <v>190</v>
      </c>
      <c r="D18" s="100"/>
      <c r="E18" s="114">
        <v>344</v>
      </c>
      <c r="F18" s="118"/>
      <c r="G18" s="68">
        <v>19</v>
      </c>
      <c r="H18" s="29"/>
      <c r="I18" s="29">
        <v>31</v>
      </c>
      <c r="J18" s="271"/>
      <c r="K18" s="68">
        <v>19</v>
      </c>
      <c r="L18" s="29"/>
      <c r="M18" s="29">
        <v>31</v>
      </c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</row>
    <row r="19" spans="1:64" s="55" customFormat="1" ht="11.25" customHeight="1" x14ac:dyDescent="0.2">
      <c r="A19" s="92" t="s">
        <v>106</v>
      </c>
      <c r="B19" s="56"/>
      <c r="C19" s="113">
        <v>6350</v>
      </c>
      <c r="D19" s="117"/>
      <c r="E19" s="113">
        <v>11900</v>
      </c>
      <c r="F19" s="117"/>
      <c r="G19" s="113">
        <v>169</v>
      </c>
      <c r="H19" s="113"/>
      <c r="I19" s="113">
        <v>324</v>
      </c>
      <c r="J19" s="229"/>
      <c r="K19" s="201">
        <v>4050</v>
      </c>
      <c r="L19" s="293"/>
      <c r="M19" s="201">
        <v>7780</v>
      </c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</row>
    <row r="20" spans="1:64" ht="11.25" customHeight="1" x14ac:dyDescent="0.2">
      <c r="A20" s="92" t="s">
        <v>108</v>
      </c>
      <c r="B20" s="56"/>
      <c r="C20" s="113">
        <v>1500</v>
      </c>
      <c r="D20" s="117"/>
      <c r="E20" s="113">
        <v>843</v>
      </c>
      <c r="F20" s="121"/>
      <c r="G20" s="116">
        <v>297</v>
      </c>
      <c r="H20" s="116"/>
      <c r="I20" s="116">
        <v>199</v>
      </c>
      <c r="J20" s="229"/>
      <c r="K20" s="190">
        <v>922</v>
      </c>
      <c r="L20" s="209"/>
      <c r="M20" s="190">
        <v>617</v>
      </c>
    </row>
    <row r="21" spans="1:64" ht="11.25" customHeight="1" x14ac:dyDescent="0.2">
      <c r="A21" s="109" t="s">
        <v>45</v>
      </c>
      <c r="B21" s="4"/>
      <c r="C21" s="113"/>
      <c r="D21" s="113"/>
      <c r="E21" s="113"/>
      <c r="F21" s="29"/>
      <c r="G21" s="29"/>
      <c r="H21" s="29"/>
      <c r="I21" s="29"/>
      <c r="K21" s="267"/>
      <c r="L21" s="267"/>
      <c r="M21" s="267"/>
    </row>
    <row r="22" spans="1:64" ht="11.25" customHeight="1" x14ac:dyDescent="0.2">
      <c r="A22" s="101" t="s">
        <v>46</v>
      </c>
      <c r="B22" s="58"/>
      <c r="C22" s="114">
        <v>27100</v>
      </c>
      <c r="D22" s="112"/>
      <c r="E22" s="114">
        <v>97600</v>
      </c>
      <c r="F22" s="119"/>
      <c r="G22" s="120">
        <v>2000</v>
      </c>
      <c r="H22" s="167"/>
      <c r="I22" s="29">
        <v>7820</v>
      </c>
      <c r="K22" s="183">
        <v>25000</v>
      </c>
      <c r="L22" s="294"/>
      <c r="M22" s="183">
        <v>100000</v>
      </c>
    </row>
    <row r="23" spans="1:64" ht="11.25" customHeight="1" x14ac:dyDescent="0.2">
      <c r="A23" s="103" t="s">
        <v>47</v>
      </c>
      <c r="B23" s="31"/>
      <c r="C23" s="116">
        <v>11100</v>
      </c>
      <c r="D23" s="116"/>
      <c r="E23" s="116">
        <v>20200</v>
      </c>
      <c r="F23" s="85"/>
      <c r="G23" s="116">
        <v>1700</v>
      </c>
      <c r="H23" s="116"/>
      <c r="I23" s="116">
        <v>2290</v>
      </c>
      <c r="J23" s="229"/>
      <c r="K23" s="190">
        <v>12200</v>
      </c>
      <c r="L23" s="190"/>
      <c r="M23" s="190">
        <v>21100</v>
      </c>
    </row>
    <row r="24" spans="1:64" ht="11.25" customHeight="1" x14ac:dyDescent="0.2">
      <c r="A24" s="104" t="s">
        <v>48</v>
      </c>
      <c r="B24" s="57"/>
      <c r="C24" s="113"/>
      <c r="D24" s="113"/>
      <c r="E24" s="113"/>
      <c r="F24" s="113"/>
      <c r="G24" s="113"/>
      <c r="H24" s="113"/>
      <c r="I24" s="29"/>
      <c r="K24" s="267"/>
      <c r="L24" s="267"/>
      <c r="M24" s="267"/>
    </row>
    <row r="25" spans="1:64" ht="11.25" customHeight="1" x14ac:dyDescent="0.2">
      <c r="A25" s="105" t="s">
        <v>113</v>
      </c>
      <c r="B25" s="58"/>
      <c r="C25" s="114">
        <v>1940</v>
      </c>
      <c r="D25" s="298"/>
      <c r="E25" s="114">
        <v>1860</v>
      </c>
      <c r="F25" s="120"/>
      <c r="G25" s="265">
        <v>11</v>
      </c>
      <c r="H25" s="265"/>
      <c r="I25" s="265">
        <v>28</v>
      </c>
      <c r="K25" s="183">
        <v>257</v>
      </c>
      <c r="L25" s="295"/>
      <c r="M25" s="183">
        <v>723</v>
      </c>
    </row>
    <row r="26" spans="1:64" ht="11.25" customHeight="1" x14ac:dyDescent="0.2">
      <c r="A26" s="101" t="s">
        <v>109</v>
      </c>
      <c r="B26" s="59"/>
      <c r="C26" s="116">
        <v>114000</v>
      </c>
      <c r="D26" s="121"/>
      <c r="E26" s="116">
        <v>294000</v>
      </c>
      <c r="F26" s="121"/>
      <c r="G26" s="116">
        <v>8280</v>
      </c>
      <c r="H26" s="116"/>
      <c r="I26" s="116">
        <v>22500</v>
      </c>
      <c r="J26" s="229"/>
      <c r="K26" s="190">
        <v>107000</v>
      </c>
      <c r="L26" s="191"/>
      <c r="M26" s="190">
        <v>312000</v>
      </c>
    </row>
    <row r="27" spans="1:64" ht="11.25" customHeight="1" x14ac:dyDescent="0.2">
      <c r="A27" s="101" t="s">
        <v>110</v>
      </c>
      <c r="B27" s="59"/>
      <c r="C27" s="116">
        <v>204</v>
      </c>
      <c r="D27" s="121"/>
      <c r="E27" s="116">
        <v>1770</v>
      </c>
      <c r="F27" s="121"/>
      <c r="G27" s="116">
        <v>9</v>
      </c>
      <c r="H27" s="116"/>
      <c r="I27" s="116">
        <v>77</v>
      </c>
      <c r="J27" s="229"/>
      <c r="K27" s="190">
        <v>179</v>
      </c>
      <c r="L27" s="191"/>
      <c r="M27" s="190">
        <v>1570</v>
      </c>
    </row>
    <row r="28" spans="1:64" ht="11.25" customHeight="1" x14ac:dyDescent="0.2">
      <c r="A28" s="103" t="s">
        <v>111</v>
      </c>
      <c r="B28" s="59"/>
      <c r="C28" s="116">
        <v>91100</v>
      </c>
      <c r="D28" s="121"/>
      <c r="E28" s="116">
        <v>85400</v>
      </c>
      <c r="F28" s="166"/>
      <c r="G28" s="116">
        <v>9180</v>
      </c>
      <c r="H28" s="116"/>
      <c r="I28" s="116">
        <v>9720</v>
      </c>
      <c r="J28" s="229"/>
      <c r="K28" s="190">
        <v>89700</v>
      </c>
      <c r="L28" s="209"/>
      <c r="M28" s="190">
        <v>96600</v>
      </c>
    </row>
    <row r="29" spans="1:64" ht="11.25" customHeight="1" x14ac:dyDescent="0.2">
      <c r="A29" s="92" t="s">
        <v>112</v>
      </c>
      <c r="B29" s="59"/>
      <c r="C29" s="62">
        <v>2140</v>
      </c>
      <c r="D29" s="121"/>
      <c r="E29" s="62">
        <v>6490</v>
      </c>
      <c r="F29" s="166"/>
      <c r="G29" s="62">
        <v>142</v>
      </c>
      <c r="H29" s="62"/>
      <c r="I29" s="62">
        <v>666</v>
      </c>
      <c r="J29" s="229"/>
      <c r="K29" s="212">
        <v>2460</v>
      </c>
      <c r="L29" s="209"/>
      <c r="M29" s="212">
        <v>9880</v>
      </c>
    </row>
    <row r="30" spans="1:64" ht="11.25" customHeight="1" x14ac:dyDescent="0.2">
      <c r="A30" s="339" t="s">
        <v>142</v>
      </c>
      <c r="B30" s="339"/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39"/>
    </row>
    <row r="31" spans="1:64" s="32" customFormat="1" ht="11.25" customHeight="1" x14ac:dyDescent="0.2">
      <c r="A31" s="340" t="s">
        <v>96</v>
      </c>
      <c r="B31" s="340"/>
      <c r="C31" s="340"/>
      <c r="D31" s="340"/>
      <c r="E31" s="340"/>
      <c r="F31" s="340"/>
      <c r="G31" s="340"/>
      <c r="H31" s="340"/>
      <c r="I31" s="340"/>
      <c r="J31" s="340"/>
      <c r="K31" s="340"/>
      <c r="L31" s="340"/>
      <c r="M31" s="340"/>
    </row>
    <row r="32" spans="1:64" s="32" customFormat="1" ht="11.25" customHeight="1" x14ac:dyDescent="0.2">
      <c r="A32" s="329" t="s">
        <v>132</v>
      </c>
      <c r="B32" s="340"/>
      <c r="C32" s="340"/>
      <c r="D32" s="340"/>
      <c r="E32" s="340"/>
      <c r="F32" s="340"/>
      <c r="G32" s="340"/>
      <c r="H32" s="340"/>
      <c r="I32" s="340"/>
      <c r="J32" s="340"/>
      <c r="K32" s="340"/>
      <c r="L32" s="340"/>
      <c r="M32" s="340"/>
    </row>
    <row r="33" spans="1:13" ht="11.25" customHeight="1" x14ac:dyDescent="0.2">
      <c r="A33" s="342"/>
      <c r="B33" s="342"/>
      <c r="C33" s="342"/>
      <c r="D33" s="342"/>
      <c r="E33" s="342"/>
      <c r="F33" s="342"/>
      <c r="G33" s="342"/>
      <c r="H33" s="342"/>
      <c r="I33" s="342"/>
      <c r="J33" s="342"/>
      <c r="K33" s="342"/>
      <c r="L33" s="342"/>
      <c r="M33" s="342"/>
    </row>
    <row r="34" spans="1:13" s="32" customFormat="1" ht="11.25" customHeight="1" x14ac:dyDescent="0.2">
      <c r="A34" s="341" t="s">
        <v>103</v>
      </c>
      <c r="B34" s="341"/>
      <c r="C34" s="341"/>
      <c r="D34" s="341"/>
      <c r="E34" s="341"/>
      <c r="F34" s="341"/>
      <c r="G34" s="341"/>
      <c r="H34" s="341"/>
      <c r="I34" s="341"/>
      <c r="J34" s="341"/>
      <c r="K34" s="341"/>
      <c r="L34" s="341"/>
      <c r="M34" s="341"/>
    </row>
  </sheetData>
  <mergeCells count="14">
    <mergeCell ref="C7:E7"/>
    <mergeCell ref="G7:I7"/>
    <mergeCell ref="G6:M6"/>
    <mergeCell ref="K7:M7"/>
    <mergeCell ref="A1:M1"/>
    <mergeCell ref="A2:M2"/>
    <mergeCell ref="A3:M3"/>
    <mergeCell ref="A4:M4"/>
    <mergeCell ref="A5:M5"/>
    <mergeCell ref="A30:M30"/>
    <mergeCell ref="A31:M31"/>
    <mergeCell ref="A34:M34"/>
    <mergeCell ref="A32:M32"/>
    <mergeCell ref="A33:M33"/>
  </mergeCells>
  <printOptions horizontalCentered="1"/>
  <pageMargins left="0.5" right="0.5" top="0.75" bottom="0.75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O58"/>
  <sheetViews>
    <sheetView zoomScaleNormal="100" workbookViewId="0">
      <selection activeCell="O54" sqref="O54"/>
    </sheetView>
  </sheetViews>
  <sheetFormatPr defaultColWidth="9.33203125" defaultRowHeight="11.25" customHeight="1" x14ac:dyDescent="0.2"/>
  <cols>
    <col min="1" max="1" width="35.5" style="1" bestFit="1" customWidth="1"/>
    <col min="2" max="2" width="1.83203125" style="1" customWidth="1"/>
    <col min="3" max="3" width="9.83203125" style="1" customWidth="1"/>
    <col min="4" max="4" width="1.83203125" style="16" customWidth="1"/>
    <col min="5" max="5" width="10.33203125" style="1" customWidth="1"/>
    <col min="6" max="6" width="1.83203125" style="1" customWidth="1"/>
    <col min="7" max="7" width="17.1640625" style="1" bestFit="1" customWidth="1"/>
    <col min="8" max="8" width="1.83203125" style="1" customWidth="1"/>
    <col min="9" max="9" width="11.33203125" style="1" customWidth="1"/>
    <col min="10" max="10" width="1.83203125" style="1" customWidth="1"/>
    <col min="11" max="11" width="10.33203125" style="1" customWidth="1"/>
    <col min="12" max="12" width="1.83203125" style="11" customWidth="1"/>
    <col min="13" max="13" width="17.1640625" style="11" bestFit="1" customWidth="1"/>
    <col min="14" max="16384" width="9.33203125" style="11"/>
  </cols>
  <sheetData>
    <row r="1" spans="1:13" ht="11.25" customHeight="1" x14ac:dyDescent="0.2">
      <c r="A1" s="348" t="s">
        <v>49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</row>
    <row r="2" spans="1:13" ht="11.25" customHeight="1" x14ac:dyDescent="0.2">
      <c r="A2" s="332" t="s">
        <v>121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</row>
    <row r="3" spans="1:13" ht="11.25" customHeight="1" x14ac:dyDescent="0.2">
      <c r="A3" s="334"/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</row>
    <row r="4" spans="1:13" ht="11.25" customHeight="1" x14ac:dyDescent="0.2">
      <c r="A4" s="332" t="s">
        <v>50</v>
      </c>
      <c r="B4" s="332"/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332"/>
    </row>
    <row r="5" spans="1:13" ht="11.25" customHeight="1" x14ac:dyDescent="0.2">
      <c r="A5" s="333"/>
      <c r="B5" s="333"/>
      <c r="C5" s="333"/>
      <c r="D5" s="333"/>
      <c r="E5" s="333"/>
      <c r="F5" s="333"/>
      <c r="G5" s="333"/>
      <c r="H5" s="333"/>
      <c r="I5" s="333"/>
      <c r="J5" s="333"/>
      <c r="K5" s="333"/>
      <c r="L5" s="333"/>
      <c r="M5" s="333"/>
    </row>
    <row r="6" spans="1:13" ht="11.25" customHeight="1" x14ac:dyDescent="0.2">
      <c r="A6" s="41"/>
      <c r="B6" s="41"/>
      <c r="C6" s="335" t="s">
        <v>51</v>
      </c>
      <c r="D6" s="335"/>
      <c r="E6" s="335"/>
      <c r="F6" s="335"/>
      <c r="G6" s="335"/>
      <c r="H6" s="236"/>
      <c r="I6" s="335" t="s">
        <v>52</v>
      </c>
      <c r="J6" s="335"/>
      <c r="K6" s="335"/>
      <c r="L6" s="335"/>
      <c r="M6" s="335"/>
    </row>
    <row r="7" spans="1:13" ht="11.25" customHeight="1" x14ac:dyDescent="0.2">
      <c r="A7" s="2"/>
      <c r="B7" s="2"/>
      <c r="C7" s="136"/>
      <c r="D7" s="137"/>
      <c r="E7" s="345" t="s">
        <v>126</v>
      </c>
      <c r="F7" s="345"/>
      <c r="G7" s="345"/>
      <c r="H7" s="136"/>
      <c r="I7" s="226"/>
      <c r="J7" s="242"/>
      <c r="K7" s="345" t="s">
        <v>126</v>
      </c>
      <c r="L7" s="345"/>
      <c r="M7" s="345"/>
    </row>
    <row r="8" spans="1:13" ht="11.25" customHeight="1" x14ac:dyDescent="0.2">
      <c r="A8" s="122" t="s">
        <v>122</v>
      </c>
      <c r="B8" s="42"/>
      <c r="C8" s="138" t="s">
        <v>125</v>
      </c>
      <c r="D8" s="139"/>
      <c r="E8" s="138" t="s">
        <v>4</v>
      </c>
      <c r="F8" s="138"/>
      <c r="G8" s="253" t="s">
        <v>150</v>
      </c>
      <c r="H8" s="238"/>
      <c r="I8" s="138" t="s">
        <v>125</v>
      </c>
      <c r="J8" s="224"/>
      <c r="K8" s="224" t="s">
        <v>4</v>
      </c>
      <c r="L8" s="229"/>
      <c r="M8" s="253" t="s">
        <v>150</v>
      </c>
    </row>
    <row r="9" spans="1:13" ht="11.25" customHeight="1" x14ac:dyDescent="0.2">
      <c r="A9" s="123" t="s">
        <v>100</v>
      </c>
      <c r="B9" s="38"/>
      <c r="C9" s="39"/>
      <c r="D9" s="23"/>
      <c r="E9" s="40"/>
      <c r="F9" s="40"/>
      <c r="G9" s="40"/>
      <c r="H9" s="40"/>
      <c r="I9" s="39"/>
      <c r="J9" s="39"/>
      <c r="K9" s="39"/>
    </row>
    <row r="10" spans="1:13" ht="11.25" customHeight="1" x14ac:dyDescent="0.2">
      <c r="A10" s="124" t="s">
        <v>53</v>
      </c>
      <c r="B10" s="38"/>
      <c r="C10" s="26">
        <v>23</v>
      </c>
      <c r="D10" s="158"/>
      <c r="E10" s="132" t="s">
        <v>8</v>
      </c>
      <c r="F10" s="44"/>
      <c r="G10" s="216" t="s">
        <v>131</v>
      </c>
      <c r="H10" s="44"/>
      <c r="I10" s="26">
        <v>23</v>
      </c>
      <c r="J10" s="133"/>
      <c r="K10" s="132" t="s">
        <v>8</v>
      </c>
      <c r="L10" s="44"/>
      <c r="M10" s="216" t="s">
        <v>131</v>
      </c>
    </row>
    <row r="11" spans="1:13" ht="11.25" customHeight="1" x14ac:dyDescent="0.2">
      <c r="A11" s="171" t="s">
        <v>59</v>
      </c>
      <c r="B11" s="38"/>
      <c r="C11" s="132" t="s">
        <v>8</v>
      </c>
      <c r="D11" s="158"/>
      <c r="E11" s="132" t="s">
        <v>8</v>
      </c>
      <c r="F11" s="44"/>
      <c r="G11" s="24">
        <v>32</v>
      </c>
      <c r="H11" s="44"/>
      <c r="I11" s="132" t="s">
        <v>8</v>
      </c>
      <c r="J11" s="158"/>
      <c r="K11" s="132" t="s">
        <v>8</v>
      </c>
      <c r="L11" s="44"/>
      <c r="M11" s="24">
        <v>32</v>
      </c>
    </row>
    <row r="12" spans="1:13" ht="11.25" customHeight="1" x14ac:dyDescent="0.2">
      <c r="A12" s="124" t="s">
        <v>63</v>
      </c>
      <c r="B12" s="38"/>
      <c r="C12" s="26">
        <v>6760</v>
      </c>
      <c r="D12" s="100"/>
      <c r="E12" s="132" t="s">
        <v>8</v>
      </c>
      <c r="F12" s="44"/>
      <c r="G12" s="132" t="s">
        <v>8</v>
      </c>
      <c r="H12" s="44"/>
      <c r="I12" s="26">
        <v>6760</v>
      </c>
      <c r="J12" s="44"/>
      <c r="K12" s="132" t="s">
        <v>8</v>
      </c>
      <c r="M12" s="132" t="s">
        <v>8</v>
      </c>
    </row>
    <row r="13" spans="1:13" ht="11.25" customHeight="1" x14ac:dyDescent="0.2">
      <c r="A13" s="125" t="s">
        <v>55</v>
      </c>
      <c r="B13" s="2"/>
      <c r="C13" s="43">
        <v>6780</v>
      </c>
      <c r="D13" s="129"/>
      <c r="E13" s="296" t="s">
        <v>8</v>
      </c>
      <c r="F13" s="239"/>
      <c r="G13" s="43">
        <v>32</v>
      </c>
      <c r="H13" s="239"/>
      <c r="I13" s="43">
        <v>6780</v>
      </c>
      <c r="J13" s="240"/>
      <c r="K13" s="296" t="s">
        <v>8</v>
      </c>
      <c r="L13" s="243"/>
      <c r="M13" s="239">
        <v>32</v>
      </c>
    </row>
    <row r="14" spans="1:13" ht="11.25" customHeight="1" x14ac:dyDescent="0.2">
      <c r="A14" s="126" t="s">
        <v>56</v>
      </c>
      <c r="B14" s="2"/>
      <c r="C14" s="24"/>
      <c r="D14" s="100"/>
      <c r="E14" s="158"/>
      <c r="F14" s="100"/>
      <c r="G14" s="100"/>
      <c r="H14" s="100"/>
      <c r="I14" s="100"/>
      <c r="J14" s="83"/>
      <c r="K14" s="158"/>
    </row>
    <row r="15" spans="1:13" ht="11.25" customHeight="1" x14ac:dyDescent="0.2">
      <c r="A15" s="127" t="s">
        <v>57</v>
      </c>
      <c r="B15" s="2"/>
      <c r="C15" s="24">
        <v>47700</v>
      </c>
      <c r="D15" s="100"/>
      <c r="E15" s="135" t="s">
        <v>8</v>
      </c>
      <c r="F15" s="134"/>
      <c r="G15" s="135" t="s">
        <v>8</v>
      </c>
      <c r="H15" s="24"/>
      <c r="I15" s="24">
        <v>103000</v>
      </c>
      <c r="J15" s="130"/>
      <c r="K15" s="135" t="s">
        <v>8</v>
      </c>
      <c r="M15" s="83">
        <v>676</v>
      </c>
    </row>
    <row r="16" spans="1:13" ht="11.25" customHeight="1" x14ac:dyDescent="0.2">
      <c r="A16" s="127" t="s">
        <v>58</v>
      </c>
      <c r="B16" s="2"/>
      <c r="C16" s="134" t="s">
        <v>8</v>
      </c>
      <c r="D16" s="158"/>
      <c r="E16" s="132" t="s">
        <v>8</v>
      </c>
      <c r="F16" s="134"/>
      <c r="G16" s="132" t="s">
        <v>8</v>
      </c>
      <c r="H16" s="24"/>
      <c r="I16" s="24">
        <v>18300</v>
      </c>
      <c r="J16" s="99"/>
      <c r="K16" s="24">
        <v>740</v>
      </c>
      <c r="M16" s="24">
        <v>4340</v>
      </c>
    </row>
    <row r="17" spans="1:13" ht="11.25" customHeight="1" x14ac:dyDescent="0.2">
      <c r="A17" s="127" t="s">
        <v>53</v>
      </c>
      <c r="B17" s="2"/>
      <c r="C17" s="24">
        <v>393000</v>
      </c>
      <c r="D17" s="130"/>
      <c r="E17" s="51">
        <v>41300</v>
      </c>
      <c r="F17" s="51"/>
      <c r="G17" s="51">
        <v>481000</v>
      </c>
      <c r="H17" s="51"/>
      <c r="I17" s="51">
        <v>393000</v>
      </c>
      <c r="J17" s="130"/>
      <c r="K17" s="44">
        <v>41300</v>
      </c>
      <c r="M17" s="44">
        <v>481000</v>
      </c>
    </row>
    <row r="18" spans="1:13" ht="11.25" customHeight="1" x14ac:dyDescent="0.2">
      <c r="A18" s="171" t="s">
        <v>59</v>
      </c>
      <c r="B18" s="172"/>
      <c r="C18" s="173">
        <v>12</v>
      </c>
      <c r="D18" s="174"/>
      <c r="E18" s="51">
        <v>1</v>
      </c>
      <c r="F18" s="180"/>
      <c r="G18" s="180">
        <v>22</v>
      </c>
      <c r="H18" s="180"/>
      <c r="I18" s="175">
        <v>990</v>
      </c>
      <c r="J18" s="174"/>
      <c r="K18" s="173">
        <v>80</v>
      </c>
      <c r="M18" s="44">
        <v>5380</v>
      </c>
    </row>
    <row r="19" spans="1:13" ht="11.25" customHeight="1" x14ac:dyDescent="0.2">
      <c r="A19" s="177" t="s">
        <v>68</v>
      </c>
      <c r="B19" s="172"/>
      <c r="C19" s="173">
        <v>12500</v>
      </c>
      <c r="D19" s="174"/>
      <c r="E19" s="132" t="s">
        <v>8</v>
      </c>
      <c r="F19" s="180"/>
      <c r="G19" s="180">
        <v>2840</v>
      </c>
      <c r="H19" s="180"/>
      <c r="I19" s="173">
        <v>12500</v>
      </c>
      <c r="J19" s="174"/>
      <c r="K19" s="132" t="s">
        <v>8</v>
      </c>
      <c r="M19" s="44">
        <v>2840</v>
      </c>
    </row>
    <row r="20" spans="1:13" ht="11.25" customHeight="1" x14ac:dyDescent="0.2">
      <c r="A20" s="128" t="s">
        <v>60</v>
      </c>
      <c r="B20" s="2"/>
      <c r="C20" s="134" t="s">
        <v>8</v>
      </c>
      <c r="D20" s="159"/>
      <c r="E20" s="135" t="s">
        <v>8</v>
      </c>
      <c r="F20" s="135"/>
      <c r="G20" s="134" t="s">
        <v>8</v>
      </c>
      <c r="H20" s="135"/>
      <c r="I20" s="24">
        <v>225</v>
      </c>
      <c r="J20" s="130"/>
      <c r="K20" s="135" t="s">
        <v>8</v>
      </c>
      <c r="M20" s="135" t="s">
        <v>8</v>
      </c>
    </row>
    <row r="21" spans="1:13" ht="11.25" customHeight="1" x14ac:dyDescent="0.2">
      <c r="A21" s="171" t="s">
        <v>61</v>
      </c>
      <c r="B21" s="172"/>
      <c r="C21" s="173">
        <v>2010</v>
      </c>
      <c r="D21" s="174"/>
      <c r="E21" s="214" t="s">
        <v>8</v>
      </c>
      <c r="F21" s="214"/>
      <c r="G21" s="214" t="s">
        <v>8</v>
      </c>
      <c r="H21" s="214"/>
      <c r="I21" s="173">
        <v>3550</v>
      </c>
      <c r="J21" s="176"/>
      <c r="K21" s="173">
        <v>1200</v>
      </c>
      <c r="M21" s="44">
        <v>6660</v>
      </c>
    </row>
    <row r="22" spans="1:13" ht="11.25" customHeight="1" x14ac:dyDescent="0.2">
      <c r="A22" s="171" t="s">
        <v>54</v>
      </c>
      <c r="B22" s="172"/>
      <c r="C22" s="173">
        <v>86900</v>
      </c>
      <c r="D22" s="174"/>
      <c r="E22" s="175">
        <v>8790</v>
      </c>
      <c r="F22" s="175"/>
      <c r="G22" s="175">
        <v>93400</v>
      </c>
      <c r="H22" s="175"/>
      <c r="I22" s="175">
        <v>86900</v>
      </c>
      <c r="J22" s="174"/>
      <c r="K22" s="213">
        <v>8790</v>
      </c>
      <c r="M22" s="44">
        <v>93400</v>
      </c>
    </row>
    <row r="23" spans="1:13" ht="11.25" customHeight="1" x14ac:dyDescent="0.2">
      <c r="A23" s="177" t="s">
        <v>104</v>
      </c>
      <c r="B23" s="172"/>
      <c r="C23" s="214" t="s">
        <v>8</v>
      </c>
      <c r="D23" s="215"/>
      <c r="E23" s="178" t="s">
        <v>8</v>
      </c>
      <c r="F23" s="255"/>
      <c r="G23" s="178" t="s">
        <v>8</v>
      </c>
      <c r="H23" s="175"/>
      <c r="I23" s="180">
        <v>450</v>
      </c>
      <c r="J23" s="174"/>
      <c r="K23" s="178" t="s">
        <v>8</v>
      </c>
      <c r="M23" s="180">
        <v>122</v>
      </c>
    </row>
    <row r="24" spans="1:13" ht="11.25" customHeight="1" x14ac:dyDescent="0.2">
      <c r="A24" s="171" t="s">
        <v>62</v>
      </c>
      <c r="B24" s="172"/>
      <c r="C24" s="214" t="s">
        <v>8</v>
      </c>
      <c r="D24" s="215"/>
      <c r="E24" s="214" t="s">
        <v>8</v>
      </c>
      <c r="F24" s="214"/>
      <c r="G24" s="178" t="s">
        <v>8</v>
      </c>
      <c r="H24" s="173"/>
      <c r="I24" s="173">
        <v>3070</v>
      </c>
      <c r="J24" s="179"/>
      <c r="K24" s="178" t="s">
        <v>8</v>
      </c>
      <c r="M24" s="44">
        <v>6040</v>
      </c>
    </row>
    <row r="25" spans="1:13" ht="11.25" customHeight="1" x14ac:dyDescent="0.2">
      <c r="A25" s="171" t="s">
        <v>63</v>
      </c>
      <c r="B25" s="172"/>
      <c r="C25" s="173">
        <v>54400</v>
      </c>
      <c r="D25" s="174"/>
      <c r="E25" s="175">
        <v>3310</v>
      </c>
      <c r="F25" s="175"/>
      <c r="G25" s="175">
        <v>42400</v>
      </c>
      <c r="H25" s="175"/>
      <c r="I25" s="175">
        <v>54400</v>
      </c>
      <c r="J25" s="176"/>
      <c r="K25" s="213">
        <v>3310</v>
      </c>
      <c r="M25" s="44">
        <v>42400</v>
      </c>
    </row>
    <row r="26" spans="1:13" ht="11.25" customHeight="1" x14ac:dyDescent="0.2">
      <c r="A26" s="177" t="s">
        <v>117</v>
      </c>
      <c r="B26" s="172"/>
      <c r="C26" s="173">
        <v>292</v>
      </c>
      <c r="D26" s="174"/>
      <c r="E26" s="214" t="s">
        <v>8</v>
      </c>
      <c r="F26" s="255"/>
      <c r="G26" s="173">
        <v>349</v>
      </c>
      <c r="H26" s="175"/>
      <c r="I26" s="173">
        <v>292</v>
      </c>
      <c r="J26" s="176"/>
      <c r="K26" s="214" t="s">
        <v>8</v>
      </c>
      <c r="L26" s="255"/>
      <c r="M26" s="173">
        <v>349</v>
      </c>
    </row>
    <row r="27" spans="1:13" ht="11.25" customHeight="1" x14ac:dyDescent="0.2">
      <c r="A27" s="171" t="s">
        <v>64</v>
      </c>
      <c r="B27" s="172"/>
      <c r="C27" s="175">
        <v>21000</v>
      </c>
      <c r="D27" s="215"/>
      <c r="E27" s="214" t="s">
        <v>8</v>
      </c>
      <c r="F27" s="214"/>
      <c r="G27" s="175">
        <v>20000</v>
      </c>
      <c r="H27" s="214"/>
      <c r="I27" s="173">
        <v>53000</v>
      </c>
      <c r="J27" s="176"/>
      <c r="K27" s="182">
        <v>1800</v>
      </c>
      <c r="M27" s="44">
        <v>71900</v>
      </c>
    </row>
    <row r="28" spans="1:13" ht="11.25" customHeight="1" x14ac:dyDescent="0.2">
      <c r="A28" s="128" t="s">
        <v>65</v>
      </c>
      <c r="B28" s="2"/>
      <c r="C28" s="24">
        <v>15</v>
      </c>
      <c r="D28" s="130"/>
      <c r="E28" s="175">
        <v>6</v>
      </c>
      <c r="F28" s="134"/>
      <c r="G28" s="175">
        <v>25</v>
      </c>
      <c r="H28" s="24"/>
      <c r="I28" s="24">
        <v>15</v>
      </c>
      <c r="J28" s="83"/>
      <c r="K28" s="182">
        <v>6</v>
      </c>
      <c r="L28" s="134"/>
      <c r="M28" s="175">
        <v>25</v>
      </c>
    </row>
    <row r="29" spans="1:13" ht="11.25" customHeight="1" x14ac:dyDescent="0.2">
      <c r="A29" s="127" t="s">
        <v>145</v>
      </c>
      <c r="B29" s="2"/>
      <c r="C29" s="24">
        <v>365</v>
      </c>
      <c r="D29" s="91"/>
      <c r="E29" s="175">
        <v>1</v>
      </c>
      <c r="F29" s="26"/>
      <c r="G29" s="175">
        <v>5490</v>
      </c>
      <c r="H29" s="26"/>
      <c r="I29" s="24">
        <v>365</v>
      </c>
      <c r="J29" s="91"/>
      <c r="K29" s="182">
        <v>1</v>
      </c>
      <c r="M29" s="44">
        <v>3</v>
      </c>
    </row>
    <row r="30" spans="1:13" ht="11.25" customHeight="1" x14ac:dyDescent="0.2">
      <c r="A30" s="125" t="s">
        <v>55</v>
      </c>
      <c r="B30" s="2"/>
      <c r="C30" s="27">
        <v>618000</v>
      </c>
      <c r="D30" s="131"/>
      <c r="E30" s="27">
        <v>53400</v>
      </c>
      <c r="F30" s="27"/>
      <c r="G30" s="240">
        <v>646000</v>
      </c>
      <c r="H30" s="240"/>
      <c r="I30" s="27">
        <v>729000</v>
      </c>
      <c r="J30" s="288"/>
      <c r="K30" s="240">
        <v>57200</v>
      </c>
      <c r="L30" s="243"/>
      <c r="M30" s="240">
        <v>715000</v>
      </c>
    </row>
    <row r="31" spans="1:13" ht="11.25" customHeight="1" x14ac:dyDescent="0.2">
      <c r="A31" s="126" t="s">
        <v>66</v>
      </c>
      <c r="B31" s="2"/>
      <c r="C31" s="24"/>
      <c r="D31" s="130"/>
      <c r="E31" s="100"/>
      <c r="F31" s="100"/>
      <c r="G31" s="100"/>
      <c r="H31" s="100"/>
      <c r="I31" s="100"/>
      <c r="J31" s="83"/>
      <c r="K31" s="130"/>
    </row>
    <row r="32" spans="1:13" ht="11.25" customHeight="1" x14ac:dyDescent="0.2">
      <c r="A32" s="127" t="s">
        <v>57</v>
      </c>
      <c r="B32" s="2"/>
      <c r="C32" s="44">
        <v>91</v>
      </c>
      <c r="D32" s="100"/>
      <c r="E32" s="44">
        <v>20</v>
      </c>
      <c r="F32" s="26"/>
      <c r="G32" s="26">
        <v>117</v>
      </c>
      <c r="H32" s="26"/>
      <c r="I32" s="44">
        <v>91</v>
      </c>
      <c r="J32" s="83"/>
      <c r="K32" s="44">
        <v>20</v>
      </c>
      <c r="M32" s="83">
        <v>117</v>
      </c>
    </row>
    <row r="33" spans="1:15" ht="11.25" customHeight="1" x14ac:dyDescent="0.2">
      <c r="A33" s="127" t="s">
        <v>58</v>
      </c>
      <c r="B33" s="2"/>
      <c r="C33" s="24">
        <v>9</v>
      </c>
      <c r="D33" s="130"/>
      <c r="E33" s="214" t="s">
        <v>8</v>
      </c>
      <c r="F33" s="26"/>
      <c r="G33" s="44">
        <v>1</v>
      </c>
      <c r="H33" s="26"/>
      <c r="I33" s="24">
        <v>9</v>
      </c>
      <c r="J33" s="83"/>
      <c r="K33" s="214" t="s">
        <v>8</v>
      </c>
      <c r="M33" s="44">
        <v>1</v>
      </c>
    </row>
    <row r="34" spans="1:15" ht="11.25" customHeight="1" x14ac:dyDescent="0.2">
      <c r="A34" s="128" t="s">
        <v>129</v>
      </c>
      <c r="B34" s="2"/>
      <c r="C34" s="216" t="s">
        <v>131</v>
      </c>
      <c r="D34" s="130"/>
      <c r="E34" s="214" t="s">
        <v>8</v>
      </c>
      <c r="F34" s="26"/>
      <c r="G34" s="44">
        <v>108</v>
      </c>
      <c r="H34" s="26"/>
      <c r="I34" s="216" t="s">
        <v>131</v>
      </c>
      <c r="J34" s="83"/>
      <c r="K34" s="214" t="s">
        <v>8</v>
      </c>
      <c r="M34" s="44">
        <v>108</v>
      </c>
    </row>
    <row r="35" spans="1:15" ht="11.25" customHeight="1" x14ac:dyDescent="0.2">
      <c r="A35" s="171" t="s">
        <v>53</v>
      </c>
      <c r="B35" s="172"/>
      <c r="C35" s="173">
        <v>63200</v>
      </c>
      <c r="D35" s="299"/>
      <c r="E35" s="175">
        <v>3200</v>
      </c>
      <c r="F35" s="175"/>
      <c r="G35" s="175">
        <v>48500</v>
      </c>
      <c r="H35" s="175"/>
      <c r="I35" s="173">
        <v>63200</v>
      </c>
      <c r="J35" s="299"/>
      <c r="K35" s="175">
        <v>3200</v>
      </c>
      <c r="L35" s="267"/>
      <c r="M35" s="176">
        <v>48500</v>
      </c>
    </row>
    <row r="36" spans="1:15" ht="11.25" customHeight="1" x14ac:dyDescent="0.2">
      <c r="A36" s="171" t="s">
        <v>59</v>
      </c>
      <c r="B36" s="172"/>
      <c r="C36" s="173">
        <v>217</v>
      </c>
      <c r="D36" s="174"/>
      <c r="E36" s="51">
        <v>77</v>
      </c>
      <c r="F36" s="175"/>
      <c r="G36" s="175">
        <v>365</v>
      </c>
      <c r="H36" s="175"/>
      <c r="I36" s="173">
        <v>217</v>
      </c>
      <c r="J36" s="176"/>
      <c r="K36" s="175">
        <v>77</v>
      </c>
      <c r="M36" s="83">
        <v>365</v>
      </c>
    </row>
    <row r="37" spans="1:15" ht="11.25" customHeight="1" x14ac:dyDescent="0.2">
      <c r="A37" s="177" t="s">
        <v>102</v>
      </c>
      <c r="B37" s="172"/>
      <c r="C37" s="173">
        <v>24</v>
      </c>
      <c r="D37" s="174"/>
      <c r="E37" s="214" t="s">
        <v>8</v>
      </c>
      <c r="F37" s="175"/>
      <c r="G37" s="175">
        <v>16</v>
      </c>
      <c r="H37" s="175"/>
      <c r="I37" s="173">
        <v>24</v>
      </c>
      <c r="J37" s="176"/>
      <c r="K37" s="214" t="s">
        <v>8</v>
      </c>
      <c r="M37" s="83">
        <v>16</v>
      </c>
    </row>
    <row r="38" spans="1:15" ht="11.25" customHeight="1" x14ac:dyDescent="0.2">
      <c r="A38" s="171" t="s">
        <v>67</v>
      </c>
      <c r="B38" s="172"/>
      <c r="C38" s="173">
        <v>2650</v>
      </c>
      <c r="D38" s="174"/>
      <c r="E38" s="175">
        <v>65</v>
      </c>
      <c r="F38" s="175"/>
      <c r="G38" s="175">
        <v>1070</v>
      </c>
      <c r="H38" s="175"/>
      <c r="I38" s="173">
        <v>2650</v>
      </c>
      <c r="J38" s="179"/>
      <c r="K38" s="175">
        <v>65</v>
      </c>
      <c r="M38" s="83">
        <v>1070</v>
      </c>
      <c r="O38" s="254"/>
    </row>
    <row r="39" spans="1:15" ht="11.25" customHeight="1" x14ac:dyDescent="0.2">
      <c r="A39" s="177" t="s">
        <v>127</v>
      </c>
      <c r="B39" s="172"/>
      <c r="C39" s="173">
        <v>9</v>
      </c>
      <c r="D39" s="174"/>
      <c r="E39" s="214" t="s">
        <v>8</v>
      </c>
      <c r="F39" s="175"/>
      <c r="G39" s="175">
        <v>58</v>
      </c>
      <c r="H39" s="175"/>
      <c r="I39" s="173">
        <v>9</v>
      </c>
      <c r="J39" s="179"/>
      <c r="K39" s="214" t="s">
        <v>8</v>
      </c>
      <c r="L39" s="175"/>
      <c r="M39" s="175">
        <v>58</v>
      </c>
    </row>
    <row r="40" spans="1:15" ht="11.25" customHeight="1" x14ac:dyDescent="0.2">
      <c r="A40" s="171" t="s">
        <v>68</v>
      </c>
      <c r="B40" s="172"/>
      <c r="C40" s="173">
        <v>60</v>
      </c>
      <c r="D40" s="174"/>
      <c r="E40" s="214" t="s">
        <v>8</v>
      </c>
      <c r="F40" s="180"/>
      <c r="G40" s="175">
        <v>95</v>
      </c>
      <c r="H40" s="180"/>
      <c r="I40" s="173">
        <v>60</v>
      </c>
      <c r="J40" s="176"/>
      <c r="K40" s="214" t="s">
        <v>8</v>
      </c>
      <c r="M40" s="175">
        <v>95</v>
      </c>
    </row>
    <row r="41" spans="1:15" ht="11.25" customHeight="1" x14ac:dyDescent="0.2">
      <c r="A41" s="171" t="s">
        <v>128</v>
      </c>
      <c r="B41" s="172"/>
      <c r="C41" s="173">
        <v>12</v>
      </c>
      <c r="D41" s="174"/>
      <c r="E41" s="214" t="s">
        <v>8</v>
      </c>
      <c r="F41" s="178"/>
      <c r="G41" s="175">
        <v>19</v>
      </c>
      <c r="H41" s="178"/>
      <c r="I41" s="173">
        <v>12</v>
      </c>
      <c r="J41" s="176"/>
      <c r="K41" s="175">
        <v>1</v>
      </c>
      <c r="M41" s="175">
        <v>19</v>
      </c>
    </row>
    <row r="42" spans="1:15" ht="11.25" customHeight="1" x14ac:dyDescent="0.2">
      <c r="A42" s="171" t="s">
        <v>60</v>
      </c>
      <c r="B42" s="172"/>
      <c r="C42" s="173">
        <v>484</v>
      </c>
      <c r="D42" s="174"/>
      <c r="E42" s="175">
        <v>68</v>
      </c>
      <c r="F42" s="175"/>
      <c r="G42" s="175">
        <v>704</v>
      </c>
      <c r="H42" s="175"/>
      <c r="I42" s="173">
        <v>484</v>
      </c>
      <c r="J42" s="174"/>
      <c r="K42" s="175">
        <v>68</v>
      </c>
      <c r="L42" s="267"/>
      <c r="M42" s="175">
        <v>704</v>
      </c>
    </row>
    <row r="43" spans="1:15" ht="11.25" customHeight="1" x14ac:dyDescent="0.2">
      <c r="A43" s="171" t="s">
        <v>61</v>
      </c>
      <c r="B43" s="172"/>
      <c r="C43" s="173">
        <v>16</v>
      </c>
      <c r="D43" s="173"/>
      <c r="E43" s="175">
        <v>24</v>
      </c>
      <c r="F43" s="175"/>
      <c r="G43" s="175">
        <v>69</v>
      </c>
      <c r="H43" s="175"/>
      <c r="I43" s="173">
        <v>16</v>
      </c>
      <c r="J43" s="174"/>
      <c r="K43" s="175">
        <v>24</v>
      </c>
      <c r="L43" s="267"/>
      <c r="M43" s="175">
        <v>69</v>
      </c>
    </row>
    <row r="44" spans="1:15" ht="11.25" customHeight="1" x14ac:dyDescent="0.2">
      <c r="A44" s="171" t="s">
        <v>69</v>
      </c>
      <c r="B44" s="172"/>
      <c r="C44" s="173">
        <v>37100</v>
      </c>
      <c r="D44" s="174"/>
      <c r="E44" s="175">
        <v>3680</v>
      </c>
      <c r="F44" s="175"/>
      <c r="G44" s="175">
        <v>45400</v>
      </c>
      <c r="H44" s="175"/>
      <c r="I44" s="173">
        <v>37100</v>
      </c>
      <c r="J44" s="174"/>
      <c r="K44" s="175">
        <v>3680</v>
      </c>
      <c r="L44" s="267"/>
      <c r="M44" s="175">
        <v>45400</v>
      </c>
    </row>
    <row r="45" spans="1:15" ht="11.25" customHeight="1" x14ac:dyDescent="0.2">
      <c r="A45" s="171" t="s">
        <v>62</v>
      </c>
      <c r="B45" s="172"/>
      <c r="C45" s="173">
        <v>8770</v>
      </c>
      <c r="D45" s="174"/>
      <c r="E45" s="175">
        <v>923</v>
      </c>
      <c r="F45" s="175"/>
      <c r="G45" s="175">
        <v>7380</v>
      </c>
      <c r="H45" s="175"/>
      <c r="I45" s="173">
        <v>8770</v>
      </c>
      <c r="J45" s="174"/>
      <c r="K45" s="175">
        <v>923</v>
      </c>
      <c r="L45" s="267"/>
      <c r="M45" s="175">
        <v>7380</v>
      </c>
    </row>
    <row r="46" spans="1:15" ht="11.25" customHeight="1" x14ac:dyDescent="0.2">
      <c r="A46" s="171" t="s">
        <v>63</v>
      </c>
      <c r="B46" s="172"/>
      <c r="C46" s="173">
        <v>812</v>
      </c>
      <c r="D46" s="174"/>
      <c r="E46" s="180">
        <v>168</v>
      </c>
      <c r="F46" s="180"/>
      <c r="G46" s="175">
        <v>2500</v>
      </c>
      <c r="H46" s="180"/>
      <c r="I46" s="173">
        <v>812</v>
      </c>
      <c r="J46" s="174"/>
      <c r="K46" s="180">
        <v>168</v>
      </c>
      <c r="L46" s="267"/>
      <c r="M46" s="175">
        <v>2500</v>
      </c>
    </row>
    <row r="47" spans="1:15" ht="11.25" customHeight="1" x14ac:dyDescent="0.2">
      <c r="A47" s="217" t="s">
        <v>64</v>
      </c>
      <c r="B47" s="181"/>
      <c r="C47" s="182">
        <v>7</v>
      </c>
      <c r="D47" s="174"/>
      <c r="E47" s="178" t="s">
        <v>8</v>
      </c>
      <c r="F47" s="180"/>
      <c r="G47" s="178" t="s">
        <v>8</v>
      </c>
      <c r="H47" s="180"/>
      <c r="I47" s="182">
        <v>7</v>
      </c>
      <c r="J47" s="174"/>
      <c r="K47" s="178" t="s">
        <v>8</v>
      </c>
      <c r="M47" s="178" t="s">
        <v>8</v>
      </c>
    </row>
    <row r="48" spans="1:15" ht="11.25" customHeight="1" x14ac:dyDescent="0.2">
      <c r="A48" s="177" t="s">
        <v>65</v>
      </c>
      <c r="B48" s="172"/>
      <c r="C48" s="178" t="s">
        <v>8</v>
      </c>
      <c r="D48" s="174"/>
      <c r="E48" s="178" t="s">
        <v>8</v>
      </c>
      <c r="F48" s="180"/>
      <c r="G48" s="182">
        <v>10</v>
      </c>
      <c r="H48" s="180"/>
      <c r="I48" s="178" t="s">
        <v>8</v>
      </c>
      <c r="J48" s="174"/>
      <c r="K48" s="178" t="s">
        <v>8</v>
      </c>
      <c r="L48" s="267"/>
      <c r="M48" s="182">
        <v>10</v>
      </c>
    </row>
    <row r="49" spans="1:13" ht="11.25" customHeight="1" x14ac:dyDescent="0.2">
      <c r="A49" s="128" t="s">
        <v>114</v>
      </c>
      <c r="B49" s="2"/>
      <c r="C49" s="24">
        <v>2</v>
      </c>
      <c r="D49" s="130"/>
      <c r="E49" s="180">
        <v>4</v>
      </c>
      <c r="F49" s="135"/>
      <c r="G49" s="180">
        <v>6</v>
      </c>
      <c r="H49" s="25"/>
      <c r="I49" s="24">
        <v>2</v>
      </c>
      <c r="J49" s="130"/>
      <c r="K49" s="180">
        <v>4</v>
      </c>
      <c r="L49" s="254"/>
      <c r="M49" s="24">
        <v>6</v>
      </c>
    </row>
    <row r="50" spans="1:13" ht="11.25" customHeight="1" x14ac:dyDescent="0.2">
      <c r="A50" s="128" t="s">
        <v>101</v>
      </c>
      <c r="B50" s="2"/>
      <c r="C50" s="24">
        <v>355</v>
      </c>
      <c r="D50" s="130"/>
      <c r="E50" s="178" t="s">
        <v>8</v>
      </c>
      <c r="F50" s="25"/>
      <c r="G50" s="175">
        <v>99</v>
      </c>
      <c r="H50" s="25"/>
      <c r="I50" s="24">
        <v>355</v>
      </c>
      <c r="J50" s="130"/>
      <c r="K50" s="178" t="s">
        <v>8</v>
      </c>
      <c r="M50" s="175">
        <v>99</v>
      </c>
    </row>
    <row r="51" spans="1:13" ht="11.25" customHeight="1" x14ac:dyDescent="0.2">
      <c r="A51" s="127" t="s">
        <v>146</v>
      </c>
      <c r="B51" s="2"/>
      <c r="C51" s="178" t="s">
        <v>8</v>
      </c>
      <c r="D51" s="266"/>
      <c r="E51" s="180">
        <v>40</v>
      </c>
      <c r="F51" s="26"/>
      <c r="G51" s="180">
        <v>201</v>
      </c>
      <c r="H51" s="26"/>
      <c r="I51" s="178" t="s">
        <v>8</v>
      </c>
      <c r="J51" s="266"/>
      <c r="K51" s="180">
        <v>40</v>
      </c>
      <c r="M51" s="180">
        <v>201</v>
      </c>
    </row>
    <row r="52" spans="1:13" ht="11.25" customHeight="1" x14ac:dyDescent="0.2">
      <c r="A52" s="125" t="s">
        <v>55</v>
      </c>
      <c r="B52" s="5"/>
      <c r="C52" s="45">
        <v>114000</v>
      </c>
      <c r="D52" s="82"/>
      <c r="E52" s="45">
        <v>8280</v>
      </c>
      <c r="F52" s="45"/>
      <c r="G52" s="64">
        <v>107000</v>
      </c>
      <c r="H52" s="64"/>
      <c r="I52" s="45">
        <v>114000</v>
      </c>
      <c r="J52" s="82"/>
      <c r="K52" s="64">
        <v>8280</v>
      </c>
      <c r="L52" s="229"/>
      <c r="M52" s="64">
        <v>107000</v>
      </c>
    </row>
    <row r="53" spans="1:13" s="32" customFormat="1" ht="11.25" customHeight="1" x14ac:dyDescent="0.2">
      <c r="A53" s="339" t="s">
        <v>143</v>
      </c>
      <c r="B53" s="339"/>
      <c r="C53" s="339"/>
      <c r="D53" s="339"/>
      <c r="E53" s="339"/>
      <c r="F53" s="339"/>
      <c r="G53" s="339"/>
      <c r="H53" s="339"/>
      <c r="I53" s="339"/>
      <c r="J53" s="339"/>
      <c r="K53" s="339"/>
      <c r="L53" s="339"/>
      <c r="M53" s="339"/>
    </row>
    <row r="54" spans="1:13" s="32" customFormat="1" ht="11.25" customHeight="1" x14ac:dyDescent="0.2">
      <c r="A54" s="349" t="s">
        <v>94</v>
      </c>
      <c r="B54" s="349"/>
      <c r="C54" s="349"/>
      <c r="D54" s="349"/>
      <c r="E54" s="349"/>
      <c r="F54" s="349"/>
      <c r="G54" s="349"/>
      <c r="H54" s="349"/>
      <c r="I54" s="349"/>
      <c r="J54" s="349"/>
      <c r="K54" s="349"/>
      <c r="L54" s="349"/>
      <c r="M54" s="349"/>
    </row>
    <row r="55" spans="1:13" s="32" customFormat="1" ht="11.25" customHeight="1" x14ac:dyDescent="0.2">
      <c r="A55" s="329" t="s">
        <v>132</v>
      </c>
      <c r="B55" s="340"/>
      <c r="C55" s="340"/>
      <c r="D55" s="340"/>
      <c r="E55" s="340"/>
      <c r="F55" s="340"/>
      <c r="G55" s="340"/>
      <c r="H55" s="340"/>
      <c r="I55" s="340"/>
      <c r="J55" s="340"/>
      <c r="K55" s="340"/>
      <c r="L55" s="340"/>
      <c r="M55" s="340"/>
    </row>
    <row r="56" spans="1:13" s="32" customFormat="1" ht="11.25" customHeight="1" x14ac:dyDescent="0.2">
      <c r="A56" s="328" t="s">
        <v>133</v>
      </c>
      <c r="B56" s="328"/>
      <c r="C56" s="328"/>
      <c r="D56" s="328"/>
      <c r="E56" s="328"/>
      <c r="F56" s="328"/>
      <c r="G56" s="328"/>
      <c r="H56" s="328"/>
      <c r="I56" s="328"/>
      <c r="J56" s="328"/>
      <c r="K56" s="328"/>
      <c r="L56" s="328"/>
      <c r="M56" s="328"/>
    </row>
    <row r="57" spans="1:13" ht="11.25" customHeight="1" x14ac:dyDescent="0.2">
      <c r="A57" s="350"/>
      <c r="B57" s="350"/>
      <c r="C57" s="350"/>
      <c r="D57" s="350"/>
      <c r="E57" s="350"/>
      <c r="F57" s="350"/>
      <c r="G57" s="350"/>
      <c r="H57" s="350"/>
      <c r="I57" s="350"/>
      <c r="J57" s="350"/>
      <c r="K57" s="350"/>
      <c r="L57" s="350"/>
      <c r="M57" s="350"/>
    </row>
    <row r="58" spans="1:13" ht="11.25" customHeight="1" x14ac:dyDescent="0.2">
      <c r="A58" s="351" t="s">
        <v>103</v>
      </c>
      <c r="B58" s="351"/>
      <c r="C58" s="351"/>
      <c r="D58" s="351"/>
      <c r="E58" s="351"/>
      <c r="F58" s="351"/>
      <c r="G58" s="351"/>
      <c r="H58" s="351"/>
      <c r="I58" s="351"/>
      <c r="J58" s="351"/>
      <c r="K58" s="351"/>
      <c r="L58" s="351"/>
      <c r="M58" s="351"/>
    </row>
  </sheetData>
  <mergeCells count="15">
    <mergeCell ref="E7:G7"/>
    <mergeCell ref="C6:G6"/>
    <mergeCell ref="I6:M6"/>
    <mergeCell ref="K7:M7"/>
    <mergeCell ref="A1:M1"/>
    <mergeCell ref="A2:M2"/>
    <mergeCell ref="A3:M3"/>
    <mergeCell ref="A4:M4"/>
    <mergeCell ref="A5:M5"/>
    <mergeCell ref="A53:M53"/>
    <mergeCell ref="A54:M54"/>
    <mergeCell ref="A56:M56"/>
    <mergeCell ref="A57:M57"/>
    <mergeCell ref="A58:M58"/>
    <mergeCell ref="A55:M55"/>
  </mergeCells>
  <printOptions horizontalCentered="1"/>
  <pageMargins left="0.5" right="0.5" top="0.75" bottom="0.75" header="0" footer="0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67"/>
  <sheetViews>
    <sheetView showWhiteSpace="0" zoomScaleNormal="100" workbookViewId="0">
      <selection sqref="A1:M1"/>
    </sheetView>
  </sheetViews>
  <sheetFormatPr defaultColWidth="9.33203125" defaultRowHeight="11.25" customHeight="1" x14ac:dyDescent="0.2"/>
  <cols>
    <col min="1" max="1" width="33.1640625" style="1" bestFit="1" customWidth="1"/>
    <col min="2" max="2" width="1.83203125" style="1" customWidth="1"/>
    <col min="3" max="3" width="12.33203125" style="1" bestFit="1" customWidth="1"/>
    <col min="4" max="4" width="1.83203125" style="47" customWidth="1"/>
    <col min="5" max="5" width="12" style="1" bestFit="1" customWidth="1"/>
    <col min="6" max="6" width="1.83203125" style="47" customWidth="1"/>
    <col min="7" max="7" width="12.33203125" style="1" bestFit="1" customWidth="1"/>
    <col min="8" max="8" width="1.83203125" style="1" customWidth="1"/>
    <col min="9" max="9" width="12" style="1" bestFit="1" customWidth="1"/>
    <col min="10" max="10" width="1.83203125" style="11" customWidth="1"/>
    <col min="11" max="11" width="12.33203125" style="11" customWidth="1"/>
    <col min="12" max="12" width="1.83203125" style="11" customWidth="1"/>
    <col min="13" max="13" width="12.33203125" style="11" customWidth="1"/>
    <col min="14" max="16384" width="9.33203125" style="11"/>
  </cols>
  <sheetData>
    <row r="1" spans="1:13" ht="11.25" customHeight="1" x14ac:dyDescent="0.2">
      <c r="A1" s="348" t="s">
        <v>70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</row>
    <row r="2" spans="1:13" ht="11.25" customHeight="1" x14ac:dyDescent="0.2">
      <c r="A2" s="332" t="s">
        <v>92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</row>
    <row r="3" spans="1:13" ht="11.25" customHeight="1" x14ac:dyDescent="0.2">
      <c r="A3" s="355"/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</row>
    <row r="4" spans="1:13" ht="11.25" customHeight="1" x14ac:dyDescent="0.2">
      <c r="A4" s="355" t="s">
        <v>33</v>
      </c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</row>
    <row r="5" spans="1:13" ht="11.25" customHeight="1" x14ac:dyDescent="0.2">
      <c r="A5" s="333"/>
      <c r="B5" s="333"/>
      <c r="C5" s="333"/>
      <c r="D5" s="333"/>
      <c r="E5" s="333"/>
      <c r="F5" s="333"/>
      <c r="G5" s="333"/>
      <c r="H5" s="333"/>
      <c r="I5" s="333"/>
      <c r="J5" s="333"/>
      <c r="K5" s="333"/>
      <c r="L5" s="333"/>
      <c r="M5" s="333"/>
    </row>
    <row r="6" spans="1:13" ht="11.25" customHeight="1" x14ac:dyDescent="0.2">
      <c r="A6" s="12"/>
      <c r="B6" s="12"/>
      <c r="C6" s="140"/>
      <c r="D6" s="141"/>
      <c r="E6" s="140"/>
      <c r="F6" s="141"/>
      <c r="G6" s="330" t="s">
        <v>126</v>
      </c>
      <c r="H6" s="330"/>
      <c r="I6" s="330"/>
      <c r="J6" s="330"/>
      <c r="K6" s="330"/>
      <c r="L6" s="330"/>
      <c r="M6" s="330"/>
    </row>
    <row r="7" spans="1:13" ht="11.25" customHeight="1" x14ac:dyDescent="0.2">
      <c r="A7" s="11"/>
      <c r="B7" s="11"/>
      <c r="C7" s="343" t="s">
        <v>125</v>
      </c>
      <c r="D7" s="344"/>
      <c r="E7" s="344"/>
      <c r="F7" s="142"/>
      <c r="G7" s="352" t="s">
        <v>4</v>
      </c>
      <c r="H7" s="352"/>
      <c r="I7" s="352"/>
      <c r="K7" s="330" t="s">
        <v>151</v>
      </c>
      <c r="L7" s="330"/>
      <c r="M7" s="336"/>
    </row>
    <row r="8" spans="1:13" ht="11.25" customHeight="1" x14ac:dyDescent="0.2">
      <c r="A8" s="11"/>
      <c r="B8" s="11"/>
      <c r="C8" s="76" t="s">
        <v>34</v>
      </c>
      <c r="D8" s="142"/>
      <c r="E8" s="76" t="s">
        <v>35</v>
      </c>
      <c r="F8" s="142"/>
      <c r="G8" s="76" t="s">
        <v>34</v>
      </c>
      <c r="H8" s="76"/>
      <c r="I8" s="76" t="s">
        <v>35</v>
      </c>
      <c r="K8" s="223" t="s">
        <v>34</v>
      </c>
      <c r="L8" s="223"/>
      <c r="M8" s="223" t="s">
        <v>35</v>
      </c>
    </row>
    <row r="9" spans="1:13" ht="11.25" customHeight="1" x14ac:dyDescent="0.2">
      <c r="A9" s="76" t="s">
        <v>36</v>
      </c>
      <c r="B9" s="18"/>
      <c r="C9" s="76" t="s">
        <v>37</v>
      </c>
      <c r="D9" s="142"/>
      <c r="E9" s="76" t="s">
        <v>38</v>
      </c>
      <c r="F9" s="142"/>
      <c r="G9" s="110" t="s">
        <v>37</v>
      </c>
      <c r="H9" s="168"/>
      <c r="I9" s="110" t="s">
        <v>38</v>
      </c>
      <c r="J9" s="245"/>
      <c r="K9" s="110" t="s">
        <v>37</v>
      </c>
      <c r="L9" s="168"/>
      <c r="M9" s="110" t="s">
        <v>38</v>
      </c>
    </row>
    <row r="10" spans="1:13" ht="11.25" customHeight="1" x14ac:dyDescent="0.2">
      <c r="A10" s="107" t="s">
        <v>39</v>
      </c>
      <c r="B10" s="19"/>
      <c r="C10" s="116">
        <v>682000</v>
      </c>
      <c r="D10" s="166"/>
      <c r="E10" s="145">
        <v>1430000</v>
      </c>
      <c r="F10" s="166"/>
      <c r="G10" s="116">
        <v>24900</v>
      </c>
      <c r="H10" s="116"/>
      <c r="I10" s="145">
        <v>54600</v>
      </c>
      <c r="J10" s="228"/>
      <c r="K10" s="190">
        <v>753000</v>
      </c>
      <c r="L10" s="190"/>
      <c r="M10" s="305">
        <v>1440000</v>
      </c>
    </row>
    <row r="11" spans="1:13" ht="11.25" customHeight="1" x14ac:dyDescent="0.2">
      <c r="A11" s="106" t="s">
        <v>40</v>
      </c>
      <c r="B11" s="20"/>
      <c r="C11" s="29"/>
      <c r="D11" s="163"/>
      <c r="E11" s="29"/>
      <c r="F11" s="163"/>
      <c r="G11" s="29"/>
      <c r="H11" s="29"/>
      <c r="I11" s="29"/>
      <c r="K11" s="29"/>
      <c r="L11" s="29"/>
      <c r="M11" s="29"/>
    </row>
    <row r="12" spans="1:13" ht="11.25" customHeight="1" x14ac:dyDescent="0.2">
      <c r="A12" s="101" t="s">
        <v>9</v>
      </c>
      <c r="B12" s="22"/>
      <c r="C12" s="114">
        <v>32200</v>
      </c>
      <c r="D12" s="273"/>
      <c r="E12" s="114">
        <v>76000</v>
      </c>
      <c r="F12" s="165"/>
      <c r="G12" s="81">
        <v>2070</v>
      </c>
      <c r="H12" s="29"/>
      <c r="I12" s="29">
        <v>5350</v>
      </c>
      <c r="K12" s="81">
        <v>19600</v>
      </c>
      <c r="L12" s="29"/>
      <c r="M12" s="29">
        <v>48400</v>
      </c>
    </row>
    <row r="13" spans="1:13" ht="11.25" customHeight="1" x14ac:dyDescent="0.2">
      <c r="A13" s="101" t="s">
        <v>41</v>
      </c>
      <c r="B13" s="21"/>
      <c r="C13" s="116">
        <v>14500</v>
      </c>
      <c r="D13" s="274"/>
      <c r="E13" s="116">
        <v>42600</v>
      </c>
      <c r="F13" s="281"/>
      <c r="G13" s="85">
        <v>1260</v>
      </c>
      <c r="H13" s="116"/>
      <c r="I13" s="116">
        <v>3800</v>
      </c>
      <c r="J13" s="229"/>
      <c r="K13" s="85">
        <v>20000</v>
      </c>
      <c r="L13" s="116"/>
      <c r="M13" s="116">
        <v>61700</v>
      </c>
    </row>
    <row r="14" spans="1:13" ht="11.25" customHeight="1" x14ac:dyDescent="0.2">
      <c r="A14" s="107" t="s">
        <v>42</v>
      </c>
      <c r="B14" s="12"/>
      <c r="C14" s="113"/>
      <c r="D14" s="275"/>
      <c r="E14" s="113"/>
      <c r="F14" s="282"/>
      <c r="G14" s="84"/>
      <c r="H14" s="29"/>
      <c r="I14" s="29"/>
      <c r="K14" s="84"/>
      <c r="L14" s="29"/>
      <c r="M14" s="29"/>
    </row>
    <row r="15" spans="1:13" ht="11.25" customHeight="1" x14ac:dyDescent="0.2">
      <c r="A15" s="102" t="s">
        <v>43</v>
      </c>
      <c r="B15" s="22"/>
      <c r="C15" s="183">
        <v>9110</v>
      </c>
      <c r="D15" s="276"/>
      <c r="E15" s="183">
        <v>22100</v>
      </c>
      <c r="F15" s="283"/>
      <c r="G15" s="186">
        <v>911</v>
      </c>
      <c r="H15" s="187"/>
      <c r="I15" s="244">
        <v>2510</v>
      </c>
      <c r="K15" s="186">
        <v>9710</v>
      </c>
      <c r="L15" s="187"/>
      <c r="M15" s="244">
        <v>28100</v>
      </c>
    </row>
    <row r="16" spans="1:13" ht="11.25" customHeight="1" x14ac:dyDescent="0.2">
      <c r="A16" s="188" t="s">
        <v>44</v>
      </c>
      <c r="B16" s="189"/>
      <c r="C16" s="190">
        <v>7670</v>
      </c>
      <c r="D16" s="277"/>
      <c r="E16" s="190">
        <v>29400</v>
      </c>
      <c r="F16" s="284"/>
      <c r="G16" s="193">
        <v>459</v>
      </c>
      <c r="H16" s="190"/>
      <c r="I16" s="190">
        <v>1880</v>
      </c>
      <c r="J16" s="229"/>
      <c r="K16" s="193">
        <v>6750</v>
      </c>
      <c r="L16" s="190"/>
      <c r="M16" s="190">
        <v>28200</v>
      </c>
    </row>
    <row r="17" spans="1:13" ht="11.25" customHeight="1" x14ac:dyDescent="0.2">
      <c r="A17" s="143" t="s">
        <v>107</v>
      </c>
      <c r="B17" s="56"/>
      <c r="C17" s="113"/>
      <c r="D17" s="278"/>
      <c r="E17" s="113"/>
      <c r="F17" s="278"/>
      <c r="G17" s="113"/>
      <c r="H17" s="113"/>
      <c r="I17" s="29"/>
      <c r="K17" s="113"/>
      <c r="L17" s="113"/>
      <c r="M17" s="29"/>
    </row>
    <row r="18" spans="1:13" ht="11.25" customHeight="1" x14ac:dyDescent="0.2">
      <c r="A18" s="194" t="s">
        <v>105</v>
      </c>
      <c r="B18" s="195"/>
      <c r="C18" s="196">
        <v>8360</v>
      </c>
      <c r="D18" s="279"/>
      <c r="E18" s="196">
        <v>16500</v>
      </c>
      <c r="F18" s="285"/>
      <c r="G18" s="197">
        <v>904</v>
      </c>
      <c r="H18" s="198"/>
      <c r="I18" s="173">
        <v>1510</v>
      </c>
      <c r="K18" s="197">
        <v>7500</v>
      </c>
      <c r="L18" s="198"/>
      <c r="M18" s="173">
        <v>14600</v>
      </c>
    </row>
    <row r="19" spans="1:13" ht="11.25" customHeight="1" x14ac:dyDescent="0.2">
      <c r="A19" s="199" t="s">
        <v>108</v>
      </c>
      <c r="B19" s="200"/>
      <c r="C19" s="201">
        <v>19200</v>
      </c>
      <c r="D19" s="280"/>
      <c r="E19" s="201">
        <v>31700</v>
      </c>
      <c r="F19" s="280"/>
      <c r="G19" s="201">
        <v>2160</v>
      </c>
      <c r="H19" s="201"/>
      <c r="I19" s="190">
        <v>3670</v>
      </c>
      <c r="J19" s="229"/>
      <c r="K19" s="201">
        <v>21500</v>
      </c>
      <c r="L19" s="201"/>
      <c r="M19" s="190">
        <v>39300</v>
      </c>
    </row>
    <row r="20" spans="1:13" ht="11.25" customHeight="1" x14ac:dyDescent="0.2">
      <c r="A20" s="109" t="s">
        <v>45</v>
      </c>
      <c r="B20" s="55"/>
      <c r="C20" s="113"/>
      <c r="D20" s="275"/>
      <c r="E20" s="113"/>
      <c r="F20" s="144"/>
      <c r="G20" s="113"/>
      <c r="H20" s="113"/>
      <c r="I20" s="29"/>
      <c r="K20" s="113"/>
      <c r="L20" s="113"/>
      <c r="M20" s="29"/>
    </row>
    <row r="21" spans="1:13" ht="11.25" customHeight="1" x14ac:dyDescent="0.2">
      <c r="A21" s="202" t="s">
        <v>46</v>
      </c>
      <c r="B21" s="195"/>
      <c r="C21" s="183">
        <v>12800</v>
      </c>
      <c r="D21" s="184"/>
      <c r="E21" s="183">
        <v>40700</v>
      </c>
      <c r="F21" s="203"/>
      <c r="G21" s="204">
        <v>1190</v>
      </c>
      <c r="H21" s="187"/>
      <c r="I21" s="244">
        <v>4120</v>
      </c>
      <c r="K21" s="204">
        <v>12100</v>
      </c>
      <c r="L21" s="187"/>
      <c r="M21" s="244">
        <v>51600</v>
      </c>
    </row>
    <row r="22" spans="1:13" ht="11.25" customHeight="1" x14ac:dyDescent="0.2">
      <c r="A22" s="205" t="s">
        <v>47</v>
      </c>
      <c r="B22" s="189"/>
      <c r="C22" s="190">
        <v>33600</v>
      </c>
      <c r="D22" s="191"/>
      <c r="E22" s="190">
        <v>41100</v>
      </c>
      <c r="F22" s="192"/>
      <c r="G22" s="193">
        <v>2090</v>
      </c>
      <c r="H22" s="190"/>
      <c r="I22" s="190">
        <v>2910</v>
      </c>
      <c r="J22" s="229"/>
      <c r="K22" s="193">
        <v>37200</v>
      </c>
      <c r="L22" s="190"/>
      <c r="M22" s="190">
        <v>44600</v>
      </c>
    </row>
    <row r="23" spans="1:13" ht="11.25" customHeight="1" x14ac:dyDescent="0.2">
      <c r="A23" s="107" t="s">
        <v>48</v>
      </c>
      <c r="B23" s="60"/>
      <c r="C23" s="113"/>
      <c r="D23" s="144"/>
      <c r="E23" s="113"/>
      <c r="F23" s="144"/>
      <c r="G23" s="113"/>
      <c r="H23" s="113"/>
      <c r="I23" s="29"/>
      <c r="K23" s="113"/>
      <c r="L23" s="113"/>
      <c r="M23" s="29"/>
    </row>
    <row r="24" spans="1:13" ht="11.25" customHeight="1" x14ac:dyDescent="0.2">
      <c r="A24" s="206" t="s">
        <v>113</v>
      </c>
      <c r="B24" s="207"/>
      <c r="C24" s="183">
        <v>762</v>
      </c>
      <c r="D24" s="184"/>
      <c r="E24" s="183">
        <v>4630</v>
      </c>
      <c r="F24" s="203"/>
      <c r="G24" s="204">
        <v>12</v>
      </c>
      <c r="H24" s="187"/>
      <c r="I24" s="244">
        <v>163</v>
      </c>
      <c r="J24" s="267"/>
      <c r="K24" s="204">
        <v>173</v>
      </c>
      <c r="L24" s="187"/>
      <c r="M24" s="244">
        <v>1230</v>
      </c>
    </row>
    <row r="25" spans="1:13" ht="11.25" customHeight="1" x14ac:dyDescent="0.2">
      <c r="A25" s="202" t="s">
        <v>109</v>
      </c>
      <c r="B25" s="268"/>
      <c r="C25" s="183">
        <v>66100</v>
      </c>
      <c r="D25" s="208"/>
      <c r="E25" s="183">
        <v>90100</v>
      </c>
      <c r="F25" s="185"/>
      <c r="G25" s="186">
        <v>7650</v>
      </c>
      <c r="H25" s="187"/>
      <c r="I25" s="190">
        <v>9700</v>
      </c>
      <c r="J25" s="269"/>
      <c r="K25" s="186">
        <v>56800</v>
      </c>
      <c r="L25" s="187"/>
      <c r="M25" s="190">
        <v>86800</v>
      </c>
    </row>
    <row r="26" spans="1:13" ht="11.25" customHeight="1" x14ac:dyDescent="0.2">
      <c r="A26" s="202" t="s">
        <v>110</v>
      </c>
      <c r="B26" s="189"/>
      <c r="C26" s="190">
        <v>288</v>
      </c>
      <c r="D26" s="209"/>
      <c r="E26" s="190">
        <v>498</v>
      </c>
      <c r="F26" s="210"/>
      <c r="G26" s="211" t="s">
        <v>8</v>
      </c>
      <c r="H26" s="190"/>
      <c r="I26" s="212" t="s">
        <v>8</v>
      </c>
      <c r="J26" s="269"/>
      <c r="K26" s="193">
        <v>198</v>
      </c>
      <c r="L26" s="190"/>
      <c r="M26" s="190">
        <v>346</v>
      </c>
    </row>
    <row r="27" spans="1:13" ht="11.25" customHeight="1" x14ac:dyDescent="0.2">
      <c r="A27" s="205" t="s">
        <v>111</v>
      </c>
      <c r="B27" s="189"/>
      <c r="C27" s="190">
        <v>776</v>
      </c>
      <c r="D27" s="191"/>
      <c r="E27" s="190">
        <v>871</v>
      </c>
      <c r="F27" s="192"/>
      <c r="G27" s="211">
        <v>59</v>
      </c>
      <c r="H27" s="212"/>
      <c r="I27" s="212">
        <v>43</v>
      </c>
      <c r="J27" s="269"/>
      <c r="K27" s="211">
        <v>900</v>
      </c>
      <c r="L27" s="212"/>
      <c r="M27" s="212">
        <v>778</v>
      </c>
    </row>
    <row r="28" spans="1:13" ht="11.25" customHeight="1" x14ac:dyDescent="0.2">
      <c r="A28" s="199" t="s">
        <v>112</v>
      </c>
      <c r="B28" s="270"/>
      <c r="C28" s="190">
        <v>636</v>
      </c>
      <c r="D28" s="191"/>
      <c r="E28" s="190">
        <v>16200</v>
      </c>
      <c r="F28" s="209"/>
      <c r="G28" s="212">
        <v>93</v>
      </c>
      <c r="H28" s="212"/>
      <c r="I28" s="212">
        <v>1030</v>
      </c>
      <c r="J28" s="269"/>
      <c r="K28" s="212">
        <v>1650</v>
      </c>
      <c r="L28" s="212"/>
      <c r="M28" s="212">
        <v>15000</v>
      </c>
    </row>
    <row r="29" spans="1:13" ht="11.25" customHeight="1" x14ac:dyDescent="0.2">
      <c r="A29" s="354" t="s">
        <v>152</v>
      </c>
      <c r="B29" s="329"/>
      <c r="C29" s="329"/>
      <c r="D29" s="329"/>
      <c r="E29" s="329"/>
      <c r="F29" s="329"/>
      <c r="G29" s="329"/>
      <c r="H29" s="329"/>
      <c r="I29" s="329"/>
      <c r="J29" s="329"/>
      <c r="K29" s="329"/>
      <c r="L29" s="329"/>
      <c r="M29" s="329"/>
    </row>
    <row r="30" spans="1:13" s="32" customFormat="1" ht="11.25" customHeight="1" x14ac:dyDescent="0.2">
      <c r="A30" s="353" t="s">
        <v>93</v>
      </c>
      <c r="B30" s="353"/>
      <c r="C30" s="353"/>
      <c r="D30" s="353"/>
      <c r="E30" s="353"/>
      <c r="F30" s="353"/>
      <c r="G30" s="353"/>
      <c r="H30" s="353"/>
      <c r="I30" s="353"/>
      <c r="J30" s="353"/>
      <c r="K30" s="353"/>
      <c r="L30" s="353"/>
      <c r="M30" s="353"/>
    </row>
    <row r="31" spans="1:13" ht="11.25" customHeight="1" x14ac:dyDescent="0.2">
      <c r="A31" s="329" t="s">
        <v>132</v>
      </c>
      <c r="B31" s="340"/>
      <c r="C31" s="340"/>
      <c r="D31" s="340"/>
      <c r="E31" s="340"/>
      <c r="F31" s="340"/>
      <c r="G31" s="340"/>
      <c r="H31" s="340"/>
      <c r="I31" s="340"/>
      <c r="J31" s="340"/>
      <c r="K31" s="340"/>
      <c r="L31" s="340"/>
      <c r="M31" s="340"/>
    </row>
    <row r="32" spans="1:13" ht="11.25" customHeight="1" x14ac:dyDescent="0.2">
      <c r="A32" s="329"/>
      <c r="B32" s="329"/>
      <c r="C32" s="329"/>
      <c r="D32" s="329"/>
      <c r="E32" s="329"/>
      <c r="F32" s="329"/>
      <c r="G32" s="329"/>
      <c r="H32" s="329"/>
      <c r="I32" s="329"/>
      <c r="J32" s="329"/>
      <c r="K32" s="329"/>
      <c r="L32" s="329"/>
      <c r="M32" s="329"/>
    </row>
    <row r="33" spans="1:13" s="32" customFormat="1" ht="11.25" customHeight="1" x14ac:dyDescent="0.2">
      <c r="A33" s="341" t="s">
        <v>103</v>
      </c>
      <c r="B33" s="341"/>
      <c r="C33" s="341"/>
      <c r="D33" s="341"/>
      <c r="E33" s="341"/>
      <c r="F33" s="341"/>
      <c r="G33" s="341"/>
      <c r="H33" s="341"/>
      <c r="I33" s="341"/>
      <c r="J33" s="341"/>
      <c r="K33" s="341"/>
      <c r="L33" s="341"/>
      <c r="M33" s="341"/>
    </row>
    <row r="37" spans="1:13" ht="11.25" customHeight="1" x14ac:dyDescent="0.2">
      <c r="A37" s="17"/>
    </row>
    <row r="38" spans="1:13" ht="11.25" customHeight="1" x14ac:dyDescent="0.2">
      <c r="G38" s="34"/>
      <c r="H38" s="34"/>
    </row>
    <row r="46" spans="1:13" ht="11.25" customHeight="1" x14ac:dyDescent="0.2">
      <c r="B46" s="11"/>
      <c r="C46" s="11"/>
      <c r="D46" s="48"/>
      <c r="E46" s="11"/>
      <c r="F46" s="48"/>
      <c r="G46" s="11"/>
      <c r="H46" s="11"/>
      <c r="I46" s="11"/>
    </row>
    <row r="47" spans="1:13" ht="11.25" customHeight="1" x14ac:dyDescent="0.2">
      <c r="B47" s="11"/>
      <c r="C47" s="11"/>
      <c r="D47" s="48"/>
      <c r="E47" s="11"/>
      <c r="F47" s="48"/>
      <c r="G47" s="11"/>
      <c r="H47" s="11"/>
      <c r="I47" s="11"/>
    </row>
    <row r="48" spans="1:13" ht="11.25" customHeight="1" x14ac:dyDescent="0.2">
      <c r="B48" s="11"/>
      <c r="C48" s="11"/>
      <c r="D48" s="48"/>
      <c r="E48" s="11"/>
      <c r="F48" s="48"/>
      <c r="G48" s="11"/>
      <c r="H48" s="11"/>
      <c r="I48" s="11"/>
    </row>
    <row r="49" spans="2:9" ht="11.25" customHeight="1" x14ac:dyDescent="0.2">
      <c r="B49" s="11"/>
      <c r="C49" s="11"/>
      <c r="D49" s="48"/>
      <c r="E49" s="11"/>
      <c r="F49" s="48"/>
      <c r="G49" s="11"/>
      <c r="H49" s="11"/>
      <c r="I49" s="11"/>
    </row>
    <row r="50" spans="2:9" ht="11.25" customHeight="1" x14ac:dyDescent="0.2">
      <c r="B50" s="11"/>
      <c r="C50" s="11"/>
      <c r="D50" s="48"/>
      <c r="E50" s="11"/>
      <c r="F50" s="48"/>
      <c r="G50" s="11"/>
      <c r="H50" s="11"/>
      <c r="I50" s="11"/>
    </row>
    <row r="51" spans="2:9" ht="11.25" customHeight="1" x14ac:dyDescent="0.2">
      <c r="B51" s="11"/>
      <c r="C51" s="11"/>
      <c r="D51" s="48"/>
      <c r="E51" s="11"/>
      <c r="F51" s="48"/>
      <c r="G51" s="11"/>
      <c r="H51" s="11"/>
      <c r="I51" s="11"/>
    </row>
    <row r="52" spans="2:9" ht="11.25" customHeight="1" x14ac:dyDescent="0.2">
      <c r="B52" s="11"/>
      <c r="C52" s="11"/>
      <c r="D52" s="48"/>
      <c r="E52" s="11"/>
      <c r="F52" s="48"/>
      <c r="G52" s="11"/>
      <c r="H52" s="11"/>
      <c r="I52" s="11"/>
    </row>
    <row r="53" spans="2:9" ht="11.25" customHeight="1" x14ac:dyDescent="0.2">
      <c r="B53" s="11"/>
      <c r="C53" s="11"/>
      <c r="D53" s="48"/>
      <c r="E53" s="11"/>
      <c r="F53" s="48"/>
      <c r="G53" s="11"/>
      <c r="H53" s="11"/>
      <c r="I53" s="11"/>
    </row>
    <row r="54" spans="2:9" ht="11.25" customHeight="1" x14ac:dyDescent="0.2">
      <c r="B54" s="11"/>
      <c r="C54" s="11"/>
      <c r="D54" s="48"/>
      <c r="E54" s="11"/>
      <c r="F54" s="48"/>
      <c r="G54" s="11"/>
      <c r="H54" s="11"/>
      <c r="I54" s="11"/>
    </row>
    <row r="55" spans="2:9" ht="11.25" customHeight="1" x14ac:dyDescent="0.2">
      <c r="B55" s="11"/>
      <c r="C55" s="11"/>
      <c r="D55" s="48"/>
      <c r="E55" s="11"/>
      <c r="F55" s="48"/>
      <c r="G55" s="11"/>
      <c r="H55" s="11"/>
      <c r="I55" s="11"/>
    </row>
    <row r="56" spans="2:9" ht="11.25" customHeight="1" x14ac:dyDescent="0.2">
      <c r="B56" s="11"/>
      <c r="C56" s="11"/>
      <c r="D56" s="48"/>
      <c r="E56" s="11"/>
      <c r="F56" s="48"/>
      <c r="G56" s="11"/>
      <c r="H56" s="11"/>
      <c r="I56" s="11"/>
    </row>
    <row r="57" spans="2:9" ht="11.25" customHeight="1" x14ac:dyDescent="0.2">
      <c r="B57" s="11"/>
      <c r="C57" s="11"/>
      <c r="D57" s="48"/>
      <c r="E57" s="11"/>
      <c r="F57" s="48"/>
      <c r="G57" s="11"/>
      <c r="H57" s="11"/>
      <c r="I57" s="11"/>
    </row>
    <row r="58" spans="2:9" ht="11.25" customHeight="1" x14ac:dyDescent="0.2">
      <c r="B58" s="11"/>
      <c r="C58" s="11"/>
      <c r="D58" s="48"/>
      <c r="E58" s="11"/>
      <c r="F58" s="48"/>
      <c r="G58" s="11"/>
      <c r="H58" s="11"/>
      <c r="I58" s="11"/>
    </row>
    <row r="59" spans="2:9" ht="11.25" customHeight="1" x14ac:dyDescent="0.2">
      <c r="B59" s="11"/>
      <c r="C59" s="11"/>
      <c r="D59" s="48"/>
      <c r="E59" s="11"/>
      <c r="F59" s="48"/>
      <c r="G59" s="11"/>
      <c r="H59" s="11"/>
      <c r="I59" s="11"/>
    </row>
    <row r="60" spans="2:9" ht="11.25" customHeight="1" x14ac:dyDescent="0.2">
      <c r="B60" s="11"/>
      <c r="C60" s="11"/>
      <c r="D60" s="48"/>
      <c r="E60" s="11"/>
      <c r="F60" s="48"/>
      <c r="G60" s="11"/>
      <c r="H60" s="11"/>
      <c r="I60" s="11"/>
    </row>
    <row r="61" spans="2:9" ht="11.25" customHeight="1" x14ac:dyDescent="0.2">
      <c r="B61" s="11"/>
      <c r="C61" s="11"/>
      <c r="D61" s="48"/>
      <c r="E61" s="11"/>
      <c r="F61" s="48"/>
      <c r="G61" s="11"/>
      <c r="H61" s="11"/>
      <c r="I61" s="11"/>
    </row>
    <row r="62" spans="2:9" ht="11.25" customHeight="1" x14ac:dyDescent="0.2">
      <c r="B62" s="11"/>
      <c r="C62" s="11"/>
      <c r="D62" s="48"/>
      <c r="E62" s="11"/>
      <c r="F62" s="48"/>
      <c r="G62" s="11"/>
      <c r="H62" s="11"/>
      <c r="I62" s="11"/>
    </row>
    <row r="63" spans="2:9" ht="11.25" customHeight="1" x14ac:dyDescent="0.2">
      <c r="B63" s="11"/>
      <c r="C63" s="11"/>
      <c r="D63" s="48"/>
      <c r="E63" s="11"/>
      <c r="F63" s="48"/>
      <c r="G63" s="11"/>
      <c r="H63" s="11"/>
      <c r="I63" s="11"/>
    </row>
    <row r="64" spans="2:9" ht="11.25" customHeight="1" x14ac:dyDescent="0.2">
      <c r="B64" s="11"/>
      <c r="C64" s="11"/>
      <c r="D64" s="48"/>
      <c r="E64" s="11"/>
      <c r="F64" s="48"/>
      <c r="G64" s="11"/>
      <c r="H64" s="11"/>
      <c r="I64" s="11"/>
    </row>
    <row r="65" spans="2:9" ht="11.25" customHeight="1" x14ac:dyDescent="0.2">
      <c r="B65" s="11"/>
      <c r="C65" s="11"/>
      <c r="D65" s="48"/>
      <c r="E65" s="11"/>
      <c r="F65" s="48"/>
      <c r="G65" s="11"/>
      <c r="H65" s="11"/>
      <c r="I65" s="11"/>
    </row>
    <row r="66" spans="2:9" ht="11.25" customHeight="1" x14ac:dyDescent="0.2">
      <c r="B66" s="11"/>
      <c r="C66" s="11"/>
      <c r="D66" s="48"/>
      <c r="E66" s="11"/>
      <c r="F66" s="48"/>
      <c r="G66" s="11"/>
      <c r="H66" s="11"/>
      <c r="I66" s="11"/>
    </row>
    <row r="67" spans="2:9" ht="11.25" customHeight="1" x14ac:dyDescent="0.2">
      <c r="B67" s="11"/>
      <c r="C67" s="11"/>
      <c r="D67" s="48"/>
      <c r="E67" s="11"/>
      <c r="F67" s="48"/>
      <c r="G67" s="11"/>
      <c r="H67" s="11"/>
      <c r="I67" s="11"/>
    </row>
  </sheetData>
  <mergeCells count="14">
    <mergeCell ref="G6:M6"/>
    <mergeCell ref="A1:M1"/>
    <mergeCell ref="A2:M2"/>
    <mergeCell ref="A3:M3"/>
    <mergeCell ref="A4:M4"/>
    <mergeCell ref="A5:M5"/>
    <mergeCell ref="A33:M33"/>
    <mergeCell ref="A32:M32"/>
    <mergeCell ref="K7:M7"/>
    <mergeCell ref="G7:I7"/>
    <mergeCell ref="C7:E7"/>
    <mergeCell ref="A30:M30"/>
    <mergeCell ref="A31:M31"/>
    <mergeCell ref="A29:M29"/>
  </mergeCells>
  <printOptions horizontalCentered="1"/>
  <pageMargins left="0.5" right="0.5" top="0.75" bottom="0.75" header="0" footer="0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I38"/>
  <sheetViews>
    <sheetView zoomScaleNormal="100" workbookViewId="0">
      <selection activeCell="E23" sqref="E23"/>
    </sheetView>
  </sheetViews>
  <sheetFormatPr defaultColWidth="9.33203125" defaultRowHeight="11.25" customHeight="1" x14ac:dyDescent="0.2"/>
  <cols>
    <col min="1" max="1" width="31.83203125" style="1" customWidth="1"/>
    <col min="2" max="2" width="1.83203125" style="1" customWidth="1"/>
    <col min="3" max="3" width="10.83203125" style="1" customWidth="1"/>
    <col min="4" max="4" width="1.83203125" style="1" customWidth="1"/>
    <col min="5" max="5" width="10.83203125" style="1" customWidth="1"/>
    <col min="6" max="6" width="1.83203125" style="1" customWidth="1"/>
    <col min="7" max="7" width="12.83203125" style="1" customWidth="1"/>
    <col min="8" max="8" width="10.83203125" style="1" customWidth="1"/>
    <col min="9" max="16384" width="9.33203125" style="11"/>
  </cols>
  <sheetData>
    <row r="1" spans="1:9" ht="11.25" customHeight="1" x14ac:dyDescent="0.2">
      <c r="A1" s="334" t="s">
        <v>71</v>
      </c>
      <c r="B1" s="364"/>
      <c r="C1" s="364"/>
      <c r="D1" s="364"/>
      <c r="E1" s="364"/>
      <c r="F1" s="364"/>
      <c r="G1" s="364"/>
    </row>
    <row r="2" spans="1:9" ht="11.25" customHeight="1" x14ac:dyDescent="0.2">
      <c r="A2" s="334" t="s">
        <v>72</v>
      </c>
      <c r="B2" s="364"/>
      <c r="C2" s="364"/>
      <c r="D2" s="364"/>
      <c r="E2" s="364"/>
      <c r="F2" s="364"/>
      <c r="G2" s="364"/>
    </row>
    <row r="3" spans="1:9" ht="11.25" customHeight="1" x14ac:dyDescent="0.2">
      <c r="A3" s="365"/>
      <c r="B3" s="366"/>
      <c r="C3" s="366"/>
      <c r="D3" s="366"/>
      <c r="E3" s="366"/>
      <c r="F3" s="366"/>
      <c r="G3" s="366"/>
    </row>
    <row r="4" spans="1:9" ht="11.25" customHeight="1" x14ac:dyDescent="0.2">
      <c r="A4" s="13"/>
      <c r="B4" s="13"/>
      <c r="C4" s="147" t="s">
        <v>73</v>
      </c>
      <c r="D4" s="76"/>
      <c r="E4" s="360" t="s">
        <v>74</v>
      </c>
      <c r="F4" s="361"/>
      <c r="G4" s="361"/>
    </row>
    <row r="5" spans="1:9" ht="11.25" customHeight="1" x14ac:dyDescent="0.2">
      <c r="A5" s="13"/>
      <c r="B5" s="13"/>
      <c r="C5" s="147" t="s">
        <v>89</v>
      </c>
      <c r="D5" s="147"/>
      <c r="E5" s="362" t="s">
        <v>90</v>
      </c>
      <c r="F5" s="363"/>
      <c r="G5" s="363"/>
    </row>
    <row r="6" spans="1:9" ht="11.25" customHeight="1" x14ac:dyDescent="0.2">
      <c r="A6" s="78" t="s">
        <v>18</v>
      </c>
      <c r="B6" s="14"/>
      <c r="C6" s="78" t="s">
        <v>75</v>
      </c>
      <c r="D6" s="78"/>
      <c r="E6" s="78" t="s">
        <v>75</v>
      </c>
      <c r="F6" s="78"/>
      <c r="G6" s="78" t="s">
        <v>76</v>
      </c>
    </row>
    <row r="7" spans="1:9" ht="11.25" customHeight="1" x14ac:dyDescent="0.2">
      <c r="A7" s="146" t="s">
        <v>118</v>
      </c>
      <c r="B7" s="15"/>
      <c r="C7" s="149"/>
      <c r="D7" s="149"/>
      <c r="E7" s="49"/>
      <c r="F7" s="149"/>
      <c r="G7" s="53"/>
      <c r="I7" s="50"/>
    </row>
    <row r="8" spans="1:9" ht="11.25" customHeight="1" x14ac:dyDescent="0.2">
      <c r="A8" s="102" t="s">
        <v>4</v>
      </c>
      <c r="B8" s="15"/>
      <c r="C8" s="149">
        <v>155.017</v>
      </c>
      <c r="D8" s="149"/>
      <c r="E8" s="49">
        <f t="shared" ref="E8:E9" si="0">G8/22.0462</f>
        <v>146.76515680706879</v>
      </c>
      <c r="F8" s="149"/>
      <c r="G8" s="53">
        <v>3235.614</v>
      </c>
      <c r="I8" s="50"/>
    </row>
    <row r="9" spans="1:9" ht="11.25" customHeight="1" x14ac:dyDescent="0.2">
      <c r="A9" s="102" t="s">
        <v>3</v>
      </c>
      <c r="B9" s="15"/>
      <c r="C9" s="149">
        <v>152.80799999999999</v>
      </c>
      <c r="D9" s="149"/>
      <c r="E9" s="49">
        <f t="shared" si="0"/>
        <v>144.78862570420301</v>
      </c>
      <c r="F9" s="149"/>
      <c r="G9" s="53">
        <v>3192.0390000000002</v>
      </c>
      <c r="I9" s="50"/>
    </row>
    <row r="10" spans="1:9" ht="11.25" customHeight="1" x14ac:dyDescent="0.2">
      <c r="A10" s="102" t="s">
        <v>21</v>
      </c>
      <c r="B10" s="15"/>
      <c r="C10" s="260">
        <v>139.28</v>
      </c>
      <c r="D10" s="248"/>
      <c r="E10" s="249">
        <v>131.25</v>
      </c>
      <c r="F10" s="248"/>
      <c r="G10" s="248">
        <v>2893.52</v>
      </c>
      <c r="I10" s="50"/>
    </row>
    <row r="11" spans="1:9" ht="11.25" customHeight="1" x14ac:dyDescent="0.2">
      <c r="A11" s="146" t="s">
        <v>130</v>
      </c>
      <c r="B11" s="15"/>
      <c r="C11" s="149"/>
      <c r="D11" s="53"/>
      <c r="E11" s="49"/>
      <c r="F11" s="53"/>
      <c r="G11" s="53"/>
      <c r="I11" s="50"/>
    </row>
    <row r="12" spans="1:9" ht="11.25" customHeight="1" x14ac:dyDescent="0.2">
      <c r="A12" s="246" t="s">
        <v>22</v>
      </c>
      <c r="B12" s="15"/>
      <c r="C12" s="149">
        <v>164.363</v>
      </c>
      <c r="D12" s="53"/>
      <c r="E12" s="49">
        <f t="shared" ref="E12:E16" si="1">G12/22.0462</f>
        <v>156.34213605972911</v>
      </c>
      <c r="F12" s="53"/>
      <c r="G12" s="53">
        <v>3446.75</v>
      </c>
      <c r="I12" s="149"/>
    </row>
    <row r="13" spans="1:9" ht="11.25" customHeight="1" x14ac:dyDescent="0.2">
      <c r="A13" s="247" t="s">
        <v>23</v>
      </c>
      <c r="B13" s="15"/>
      <c r="C13" s="149">
        <v>169.06200000000001</v>
      </c>
      <c r="D13" s="53"/>
      <c r="E13" s="49">
        <f t="shared" si="1"/>
        <v>160.54240640110314</v>
      </c>
      <c r="F13" s="53"/>
      <c r="G13" s="53">
        <v>3539.35</v>
      </c>
      <c r="I13" s="149"/>
    </row>
    <row r="14" spans="1:9" ht="11.25" customHeight="1" x14ac:dyDescent="0.2">
      <c r="A14" s="247" t="s">
        <v>24</v>
      </c>
      <c r="B14" s="15"/>
      <c r="C14" s="149">
        <v>157.07400000000001</v>
      </c>
      <c r="D14" s="53"/>
      <c r="E14" s="49">
        <f t="shared" si="1"/>
        <v>148.77956291787248</v>
      </c>
      <c r="F14" s="53"/>
      <c r="G14" s="53">
        <v>3280.0239999999999</v>
      </c>
      <c r="I14" s="149"/>
    </row>
    <row r="15" spans="1:9" ht="11.25" customHeight="1" x14ac:dyDescent="0.2">
      <c r="A15" s="247" t="s">
        <v>25</v>
      </c>
      <c r="B15" s="15"/>
      <c r="C15" s="149">
        <v>153.18799999999999</v>
      </c>
      <c r="D15" s="53"/>
      <c r="E15" s="49">
        <f t="shared" si="1"/>
        <v>144.71768377316727</v>
      </c>
      <c r="F15" s="53"/>
      <c r="G15" s="53">
        <v>3190.4749999999999</v>
      </c>
      <c r="I15" s="149"/>
    </row>
    <row r="16" spans="1:9" ht="11.25" customHeight="1" x14ac:dyDescent="0.2">
      <c r="A16" s="247" t="s">
        <v>26</v>
      </c>
      <c r="B16" s="15"/>
      <c r="C16" s="149">
        <v>147.202</v>
      </c>
      <c r="D16" s="53"/>
      <c r="E16" s="49">
        <f t="shared" si="1"/>
        <v>138.68172292730722</v>
      </c>
      <c r="F16" s="53"/>
      <c r="G16" s="53">
        <v>3057.4050000000002</v>
      </c>
      <c r="I16" s="149"/>
    </row>
    <row r="17" spans="1:9" ht="11.25" customHeight="1" x14ac:dyDescent="0.2">
      <c r="A17" s="247" t="s">
        <v>27</v>
      </c>
      <c r="B17" s="11"/>
      <c r="C17" s="149">
        <v>148.50200000000001</v>
      </c>
      <c r="D17" s="20"/>
      <c r="E17" s="49">
        <f t="shared" ref="E17" si="2">G17/22.0462</f>
        <v>140.21527519481816</v>
      </c>
      <c r="F17" s="20"/>
      <c r="G17" s="53">
        <v>3091.2139999999999</v>
      </c>
      <c r="I17" s="149"/>
    </row>
    <row r="18" spans="1:9" ht="11.25" customHeight="1" x14ac:dyDescent="0.2">
      <c r="A18" s="247" t="s">
        <v>28</v>
      </c>
      <c r="B18" s="11"/>
      <c r="C18" s="149">
        <v>128.84800000000001</v>
      </c>
      <c r="D18" s="20"/>
      <c r="E18" s="49">
        <f t="shared" ref="E18" si="3">G18/22.0462</f>
        <v>120.57325071894476</v>
      </c>
      <c r="F18" s="20"/>
      <c r="G18" s="53">
        <v>2658.1819999999998</v>
      </c>
      <c r="I18" s="149"/>
    </row>
    <row r="19" spans="1:9" ht="11.25" customHeight="1" x14ac:dyDescent="0.2">
      <c r="A19" s="247" t="s">
        <v>29</v>
      </c>
      <c r="B19" s="11"/>
      <c r="C19" s="149">
        <v>122.137</v>
      </c>
      <c r="D19" s="20"/>
      <c r="E19" s="49">
        <f>G19/22.0462</f>
        <v>113.85386143643804</v>
      </c>
      <c r="F19" s="20"/>
      <c r="G19" s="53">
        <v>2510.0450000000001</v>
      </c>
      <c r="I19" s="149"/>
    </row>
    <row r="20" spans="1:9" ht="11.25" customHeight="1" x14ac:dyDescent="0.2">
      <c r="A20" s="309" t="s">
        <v>30</v>
      </c>
      <c r="B20" s="11"/>
      <c r="C20" s="149">
        <v>118.74299999999999</v>
      </c>
      <c r="D20" s="11"/>
      <c r="E20" s="49">
        <f>G20/22.0462</f>
        <v>110.34613674919035</v>
      </c>
      <c r="F20" s="11"/>
      <c r="G20" s="53">
        <v>2432.7130000000002</v>
      </c>
      <c r="I20" s="149"/>
    </row>
    <row r="21" spans="1:9" ht="11.25" customHeight="1" x14ac:dyDescent="0.2">
      <c r="A21" s="247" t="s">
        <v>31</v>
      </c>
      <c r="B21" s="11"/>
      <c r="C21" s="149">
        <v>129.65100000000001</v>
      </c>
      <c r="D21" s="11"/>
      <c r="E21" s="49">
        <f>G21/22.0462</f>
        <v>121.16650488519564</v>
      </c>
      <c r="F21" s="11"/>
      <c r="G21" s="53">
        <v>2671.261</v>
      </c>
      <c r="I21" s="149"/>
    </row>
    <row r="22" spans="1:9" ht="11.25" customHeight="1" x14ac:dyDescent="0.2">
      <c r="A22" s="247" t="s">
        <v>4</v>
      </c>
      <c r="B22" s="11"/>
      <c r="C22" s="149">
        <v>126.11</v>
      </c>
      <c r="D22" s="11"/>
      <c r="E22" s="49">
        <f>G22/22.0462</f>
        <v>117.58416416434579</v>
      </c>
      <c r="F22" s="11"/>
      <c r="G22" s="53">
        <v>2592.2840000000001</v>
      </c>
      <c r="I22" s="149"/>
    </row>
    <row r="23" spans="1:9" ht="11.25" customHeight="1" x14ac:dyDescent="0.2">
      <c r="A23" s="310" t="s">
        <v>149</v>
      </c>
      <c r="B23" s="220"/>
      <c r="C23" s="301">
        <f>AVERAGE(C12:C22)</f>
        <v>142.26181818181817</v>
      </c>
      <c r="D23" s="302"/>
      <c r="E23" s="303">
        <f>AVERAGE(E12:E22)</f>
        <v>133.89115502073744</v>
      </c>
      <c r="F23" s="302"/>
      <c r="G23" s="302">
        <f>AVERAGE(G12:G22)</f>
        <v>2951.7911818181815</v>
      </c>
      <c r="I23" s="149"/>
    </row>
    <row r="24" spans="1:9" s="169" customFormat="1" ht="22.15" customHeight="1" x14ac:dyDescent="0.2">
      <c r="A24" s="357" t="s">
        <v>120</v>
      </c>
      <c r="B24" s="358"/>
      <c r="C24" s="359"/>
      <c r="D24" s="358"/>
      <c r="E24" s="358"/>
      <c r="F24" s="358"/>
      <c r="G24" s="358"/>
    </row>
    <row r="25" spans="1:9" s="32" customFormat="1" ht="11.25" customHeight="1" x14ac:dyDescent="0.2">
      <c r="A25" s="367" t="s">
        <v>91</v>
      </c>
      <c r="B25" s="356"/>
      <c r="C25" s="356"/>
      <c r="D25" s="356"/>
      <c r="E25" s="356"/>
      <c r="F25" s="356"/>
      <c r="G25" s="356"/>
      <c r="H25" s="90"/>
    </row>
    <row r="26" spans="1:9" ht="11.25" customHeight="1" x14ac:dyDescent="0.2">
      <c r="A26" s="368"/>
      <c r="B26" s="356"/>
      <c r="C26" s="356"/>
      <c r="D26" s="356"/>
      <c r="E26" s="356"/>
      <c r="F26" s="356"/>
      <c r="G26" s="356"/>
      <c r="H26" s="90"/>
    </row>
    <row r="27" spans="1:9" s="32" customFormat="1" ht="11.25" customHeight="1" x14ac:dyDescent="0.2">
      <c r="A27" s="351" t="s">
        <v>77</v>
      </c>
      <c r="B27" s="356"/>
      <c r="C27" s="356"/>
      <c r="D27" s="356"/>
      <c r="E27" s="356"/>
      <c r="F27" s="356"/>
      <c r="G27" s="356"/>
      <c r="H27" s="90"/>
    </row>
    <row r="28" spans="1:9" ht="11.25" customHeight="1" x14ac:dyDescent="0.2">
      <c r="A28" s="34"/>
      <c r="B28" s="34"/>
      <c r="C28" s="34"/>
      <c r="D28" s="34"/>
      <c r="E28" s="34"/>
      <c r="F28" s="34"/>
      <c r="G28" s="34"/>
    </row>
    <row r="33" spans="1:1" ht="11.25" customHeight="1" x14ac:dyDescent="0.2">
      <c r="A33" s="16"/>
    </row>
    <row r="38" spans="1:1" ht="11.25" customHeight="1" x14ac:dyDescent="0.2">
      <c r="A38" s="17"/>
    </row>
  </sheetData>
  <mergeCells count="9">
    <mergeCell ref="A27:G27"/>
    <mergeCell ref="A24:G24"/>
    <mergeCell ref="E4:G4"/>
    <mergeCell ref="E5:G5"/>
    <mergeCell ref="A1:G1"/>
    <mergeCell ref="A2:G2"/>
    <mergeCell ref="A3:G3"/>
    <mergeCell ref="A25:G25"/>
    <mergeCell ref="A26:G26"/>
  </mergeCells>
  <printOptions horizontalCentered="1"/>
  <pageMargins left="0.5" right="0.5" top="0.75" bottom="0.75" header="0" footer="0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K25"/>
  <sheetViews>
    <sheetView zoomScaleNormal="100" zoomScaleSheetLayoutView="115" workbookViewId="0">
      <selection activeCell="R28" sqref="R28"/>
    </sheetView>
  </sheetViews>
  <sheetFormatPr defaultColWidth="9.33203125" defaultRowHeight="11.25" customHeight="1" x14ac:dyDescent="0.2"/>
  <cols>
    <col min="1" max="1" width="20.83203125" style="11" customWidth="1"/>
    <col min="2" max="2" width="1.83203125" style="11" customWidth="1"/>
    <col min="3" max="3" width="16.83203125" style="11" customWidth="1"/>
    <col min="4" max="4" width="1.83203125" style="11" customWidth="1"/>
    <col min="5" max="5" width="10.83203125" style="11" customWidth="1"/>
    <col min="6" max="6" width="1.83203125" style="11" customWidth="1"/>
    <col min="7" max="7" width="10.83203125" style="11" customWidth="1"/>
    <col min="8" max="8" width="1.83203125" style="11" customWidth="1"/>
    <col min="9" max="9" width="10.83203125" style="11" customWidth="1"/>
    <col min="10" max="10" width="1.83203125" style="11" customWidth="1"/>
    <col min="11" max="11" width="11.1640625" style="11" customWidth="1"/>
    <col min="12" max="16384" width="9.33203125" style="11"/>
  </cols>
  <sheetData>
    <row r="1" spans="1:11" ht="11.25" customHeight="1" x14ac:dyDescent="0.2">
      <c r="A1" s="334" t="s">
        <v>78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</row>
    <row r="2" spans="1:11" ht="11.25" customHeight="1" x14ac:dyDescent="0.2">
      <c r="A2" s="334" t="s">
        <v>79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</row>
    <row r="3" spans="1:11" ht="11.25" customHeight="1" x14ac:dyDescent="0.2">
      <c r="A3" s="334"/>
      <c r="B3" s="364"/>
      <c r="C3" s="364"/>
      <c r="D3" s="364"/>
      <c r="E3" s="364"/>
      <c r="F3" s="364"/>
      <c r="G3" s="364"/>
      <c r="H3" s="364"/>
      <c r="I3" s="364"/>
      <c r="J3" s="364"/>
      <c r="K3" s="364"/>
    </row>
    <row r="4" spans="1:11" ht="11.25" customHeight="1" x14ac:dyDescent="0.2">
      <c r="A4" s="334" t="s">
        <v>17</v>
      </c>
      <c r="B4" s="364"/>
      <c r="C4" s="364"/>
      <c r="D4" s="364"/>
      <c r="E4" s="364"/>
      <c r="F4" s="364"/>
      <c r="G4" s="364"/>
      <c r="H4" s="364"/>
      <c r="I4" s="364"/>
      <c r="J4" s="364"/>
      <c r="K4" s="364"/>
    </row>
    <row r="5" spans="1:11" ht="11.25" customHeight="1" x14ac:dyDescent="0.2">
      <c r="A5" s="372"/>
      <c r="B5" s="373"/>
      <c r="C5" s="373"/>
      <c r="D5" s="373"/>
      <c r="E5" s="373"/>
      <c r="F5" s="373"/>
      <c r="G5" s="373"/>
      <c r="H5" s="373"/>
      <c r="I5" s="373"/>
      <c r="J5" s="373"/>
      <c r="K5" s="373"/>
    </row>
    <row r="6" spans="1:11" ht="11.25" customHeight="1" x14ac:dyDescent="0.2">
      <c r="A6" s="153"/>
      <c r="B6" s="153"/>
      <c r="C6" s="371" t="s">
        <v>119</v>
      </c>
      <c r="D6" s="371"/>
      <c r="E6" s="371"/>
      <c r="F6" s="153"/>
      <c r="G6" s="140"/>
      <c r="H6" s="140"/>
      <c r="I6" s="140"/>
      <c r="J6" s="140"/>
      <c r="K6" s="140"/>
    </row>
    <row r="7" spans="1:11" ht="11.25" customHeight="1" x14ac:dyDescent="0.2">
      <c r="A7" s="78" t="s">
        <v>18</v>
      </c>
      <c r="B7" s="78"/>
      <c r="C7" s="78" t="s">
        <v>80</v>
      </c>
      <c r="D7" s="78"/>
      <c r="E7" s="154" t="s">
        <v>81</v>
      </c>
      <c r="F7" s="110"/>
      <c r="G7" s="154" t="s">
        <v>82</v>
      </c>
      <c r="H7" s="110"/>
      <c r="I7" s="154" t="s">
        <v>83</v>
      </c>
      <c r="J7" s="154"/>
      <c r="K7" s="154" t="s">
        <v>84</v>
      </c>
    </row>
    <row r="8" spans="1:11" ht="11.25" customHeight="1" x14ac:dyDescent="0.2">
      <c r="A8" s="151" t="s">
        <v>118</v>
      </c>
      <c r="B8" s="65"/>
      <c r="C8" s="113"/>
      <c r="D8" s="152"/>
      <c r="E8" s="113"/>
      <c r="F8" s="113"/>
      <c r="G8" s="113"/>
      <c r="H8" s="113"/>
      <c r="I8" s="113"/>
      <c r="J8" s="113"/>
      <c r="K8" s="113"/>
    </row>
    <row r="9" spans="1:11" ht="11.25" customHeight="1" x14ac:dyDescent="0.2">
      <c r="A9" s="102" t="s">
        <v>4</v>
      </c>
      <c r="B9" s="322"/>
      <c r="C9" s="323">
        <v>204950</v>
      </c>
      <c r="D9" s="324"/>
      <c r="E9" s="323">
        <f>C9</f>
        <v>204950</v>
      </c>
      <c r="F9" s="323"/>
      <c r="G9" s="323">
        <v>5425</v>
      </c>
      <c r="H9" s="323"/>
      <c r="I9" s="323">
        <v>1150</v>
      </c>
      <c r="J9" s="323"/>
      <c r="K9" s="323">
        <f t="shared" ref="K9:K10" si="0">E9+G9+I9</f>
        <v>211525</v>
      </c>
    </row>
    <row r="10" spans="1:11" ht="11.25" customHeight="1" x14ac:dyDescent="0.2">
      <c r="A10" s="102" t="s">
        <v>3</v>
      </c>
      <c r="B10" s="61"/>
      <c r="C10" s="116">
        <v>179225</v>
      </c>
      <c r="D10" s="148"/>
      <c r="E10" s="116">
        <f>C10</f>
        <v>179225</v>
      </c>
      <c r="F10" s="116"/>
      <c r="G10" s="116">
        <v>925</v>
      </c>
      <c r="H10" s="116"/>
      <c r="I10" s="116">
        <v>825</v>
      </c>
      <c r="J10" s="116"/>
      <c r="K10" s="116">
        <f t="shared" si="0"/>
        <v>180975</v>
      </c>
    </row>
    <row r="11" spans="1:11" ht="11.25" customHeight="1" x14ac:dyDescent="0.2">
      <c r="A11" s="151" t="s">
        <v>130</v>
      </c>
      <c r="B11" s="65"/>
      <c r="C11" s="113"/>
      <c r="D11" s="152"/>
      <c r="E11" s="113"/>
      <c r="F11" s="113"/>
      <c r="G11" s="113"/>
      <c r="H11" s="113"/>
      <c r="I11" s="113"/>
      <c r="J11" s="113"/>
      <c r="K11" s="113"/>
    </row>
    <row r="12" spans="1:11" ht="11.25" customHeight="1" x14ac:dyDescent="0.2">
      <c r="A12" s="102" t="s">
        <v>22</v>
      </c>
      <c r="B12" s="250"/>
      <c r="C12" s="251">
        <v>169325</v>
      </c>
      <c r="D12" s="252"/>
      <c r="E12" s="251">
        <f t="shared" ref="E12:E16" si="1">C12</f>
        <v>169325</v>
      </c>
      <c r="F12" s="251"/>
      <c r="G12" s="251">
        <v>600</v>
      </c>
      <c r="H12" s="251"/>
      <c r="I12" s="251">
        <v>775</v>
      </c>
      <c r="J12" s="251"/>
      <c r="K12" s="251">
        <f t="shared" ref="K12:K16" si="2">E12+G12+I12</f>
        <v>170700</v>
      </c>
    </row>
    <row r="13" spans="1:11" ht="11.25" customHeight="1" x14ac:dyDescent="0.2">
      <c r="A13" s="102" t="s">
        <v>23</v>
      </c>
      <c r="B13" s="61"/>
      <c r="C13" s="116">
        <v>132100</v>
      </c>
      <c r="D13" s="148"/>
      <c r="E13" s="116">
        <f t="shared" si="1"/>
        <v>132100</v>
      </c>
      <c r="F13" s="116"/>
      <c r="G13" s="116">
        <v>600</v>
      </c>
      <c r="H13" s="116"/>
      <c r="I13" s="116">
        <v>775</v>
      </c>
      <c r="J13" s="116"/>
      <c r="K13" s="116">
        <f t="shared" si="2"/>
        <v>133475</v>
      </c>
    </row>
    <row r="14" spans="1:11" ht="11.25" customHeight="1" x14ac:dyDescent="0.2">
      <c r="A14" s="102" t="s">
        <v>24</v>
      </c>
      <c r="B14" s="61"/>
      <c r="C14" s="116">
        <v>210175</v>
      </c>
      <c r="D14" s="148"/>
      <c r="E14" s="116">
        <f t="shared" si="1"/>
        <v>210175</v>
      </c>
      <c r="F14" s="116"/>
      <c r="G14" s="116">
        <v>600</v>
      </c>
      <c r="H14" s="116"/>
      <c r="I14" s="116">
        <v>875</v>
      </c>
      <c r="J14" s="116"/>
      <c r="K14" s="116">
        <f t="shared" si="2"/>
        <v>211650</v>
      </c>
    </row>
    <row r="15" spans="1:11" ht="11.25" customHeight="1" x14ac:dyDescent="0.2">
      <c r="A15" s="102" t="s">
        <v>25</v>
      </c>
      <c r="B15" s="61"/>
      <c r="C15" s="116">
        <v>175600</v>
      </c>
      <c r="D15" s="148"/>
      <c r="E15" s="116">
        <f t="shared" si="1"/>
        <v>175600</v>
      </c>
      <c r="F15" s="116"/>
      <c r="G15" s="116">
        <v>60650</v>
      </c>
      <c r="H15" s="116"/>
      <c r="I15" s="116">
        <v>1025</v>
      </c>
      <c r="J15" s="116"/>
      <c r="K15" s="116">
        <f t="shared" si="2"/>
        <v>237275</v>
      </c>
    </row>
    <row r="16" spans="1:11" ht="11.25" customHeight="1" x14ac:dyDescent="0.2">
      <c r="A16" s="102" t="s">
        <v>26</v>
      </c>
      <c r="B16" s="61"/>
      <c r="C16" s="116">
        <v>184125</v>
      </c>
      <c r="D16" s="148"/>
      <c r="E16" s="116">
        <f t="shared" si="1"/>
        <v>184125</v>
      </c>
      <c r="F16" s="116"/>
      <c r="G16" s="116">
        <v>60650</v>
      </c>
      <c r="H16" s="116"/>
      <c r="I16" s="116">
        <v>875</v>
      </c>
      <c r="J16" s="116"/>
      <c r="K16" s="116">
        <f t="shared" si="2"/>
        <v>245650</v>
      </c>
    </row>
    <row r="17" spans="1:11" ht="11.25" customHeight="1" x14ac:dyDescent="0.2">
      <c r="A17" s="102" t="s">
        <v>27</v>
      </c>
      <c r="B17" s="61"/>
      <c r="C17" s="116">
        <v>185425</v>
      </c>
      <c r="D17" s="148"/>
      <c r="E17" s="116">
        <f t="shared" ref="E17:E18" si="3">C17</f>
        <v>185425</v>
      </c>
      <c r="F17" s="116"/>
      <c r="G17" s="116">
        <v>60650</v>
      </c>
      <c r="H17" s="116"/>
      <c r="I17" s="116">
        <v>3175</v>
      </c>
      <c r="J17" s="116"/>
      <c r="K17" s="116">
        <f t="shared" ref="K17:K18" si="4">E17+G17+I17</f>
        <v>249250</v>
      </c>
    </row>
    <row r="18" spans="1:11" ht="11.25" customHeight="1" x14ac:dyDescent="0.2">
      <c r="A18" s="102" t="s">
        <v>28</v>
      </c>
      <c r="B18" s="61"/>
      <c r="C18" s="116">
        <v>155900</v>
      </c>
      <c r="D18" s="148"/>
      <c r="E18" s="116">
        <f t="shared" si="3"/>
        <v>155900</v>
      </c>
      <c r="F18" s="116"/>
      <c r="G18" s="116">
        <v>78150</v>
      </c>
      <c r="H18" s="116"/>
      <c r="I18" s="116">
        <v>4075</v>
      </c>
      <c r="J18" s="116"/>
      <c r="K18" s="116">
        <f t="shared" si="4"/>
        <v>238125</v>
      </c>
    </row>
    <row r="19" spans="1:11" ht="11.25" customHeight="1" x14ac:dyDescent="0.2">
      <c r="A19" s="102" t="s">
        <v>29</v>
      </c>
      <c r="B19" s="61"/>
      <c r="C19" s="116">
        <v>165375</v>
      </c>
      <c r="D19" s="148"/>
      <c r="E19" s="116">
        <f>C19</f>
        <v>165375</v>
      </c>
      <c r="F19" s="116"/>
      <c r="G19" s="116">
        <v>73125</v>
      </c>
      <c r="H19" s="116"/>
      <c r="I19" s="116">
        <v>675</v>
      </c>
      <c r="J19" s="116"/>
      <c r="K19" s="116">
        <f>E19+G19+I19</f>
        <v>239175</v>
      </c>
    </row>
    <row r="20" spans="1:11" ht="11.25" customHeight="1" x14ac:dyDescent="0.2">
      <c r="A20" s="309" t="s">
        <v>30</v>
      </c>
      <c r="C20" s="29">
        <v>149350</v>
      </c>
      <c r="E20" s="29">
        <f>C20</f>
        <v>149350</v>
      </c>
      <c r="G20" s="29">
        <v>51900</v>
      </c>
      <c r="I20" s="29">
        <v>675</v>
      </c>
      <c r="K20" s="29">
        <f>E20+G20+I20</f>
        <v>201925</v>
      </c>
    </row>
    <row r="21" spans="1:11" ht="11.25" customHeight="1" x14ac:dyDescent="0.2">
      <c r="A21" s="247" t="s">
        <v>31</v>
      </c>
      <c r="B21" s="229"/>
      <c r="C21" s="116">
        <v>120400</v>
      </c>
      <c r="D21" s="229"/>
      <c r="E21" s="116">
        <f>C21</f>
        <v>120400</v>
      </c>
      <c r="F21" s="229"/>
      <c r="G21" s="116">
        <v>23525</v>
      </c>
      <c r="H21" s="229"/>
      <c r="I21" s="229">
        <v>250</v>
      </c>
      <c r="J21" s="229"/>
      <c r="K21" s="116">
        <f>E21+G21+I21</f>
        <v>144175</v>
      </c>
    </row>
    <row r="22" spans="1:11" ht="11.25" customHeight="1" x14ac:dyDescent="0.2">
      <c r="A22" s="247" t="s">
        <v>4</v>
      </c>
      <c r="B22" s="229"/>
      <c r="C22" s="116">
        <v>103575</v>
      </c>
      <c r="D22" s="229"/>
      <c r="E22" s="116">
        <f>C22</f>
        <v>103575</v>
      </c>
      <c r="F22" s="229"/>
      <c r="G22" s="116">
        <v>8975</v>
      </c>
      <c r="H22" s="229"/>
      <c r="I22" s="229">
        <v>25</v>
      </c>
      <c r="J22" s="229"/>
      <c r="K22" s="116">
        <f>E22+G22+I22</f>
        <v>112575</v>
      </c>
    </row>
    <row r="23" spans="1:11" ht="11.25" customHeight="1" x14ac:dyDescent="0.2">
      <c r="A23" s="369"/>
      <c r="B23" s="370"/>
      <c r="C23" s="370"/>
      <c r="D23" s="370"/>
      <c r="E23" s="370"/>
      <c r="F23" s="370"/>
      <c r="G23" s="370"/>
      <c r="H23" s="370"/>
      <c r="I23" s="370"/>
      <c r="J23" s="370"/>
      <c r="K23" s="370"/>
    </row>
    <row r="24" spans="1:11" s="32" customFormat="1" ht="11.25" customHeight="1" x14ac:dyDescent="0.2">
      <c r="A24" s="368" t="s">
        <v>85</v>
      </c>
      <c r="B24" s="356"/>
      <c r="C24" s="356"/>
      <c r="D24" s="356"/>
      <c r="E24" s="356"/>
      <c r="F24" s="356"/>
      <c r="G24" s="356"/>
      <c r="H24" s="356"/>
      <c r="I24" s="356"/>
      <c r="J24" s="356"/>
      <c r="K24" s="356"/>
    </row>
    <row r="25" spans="1:11" ht="11.25" customHeight="1" x14ac:dyDescent="0.2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</row>
  </sheetData>
  <mergeCells count="8">
    <mergeCell ref="A23:K23"/>
    <mergeCell ref="A24:K24"/>
    <mergeCell ref="C6:E6"/>
    <mergeCell ref="A1:K1"/>
    <mergeCell ref="A2:K2"/>
    <mergeCell ref="A3:K3"/>
    <mergeCell ref="A4:K4"/>
    <mergeCell ref="A5:K5"/>
  </mergeCells>
  <printOptions horizontalCentered="1"/>
  <pageMargins left="0.5" right="0.5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Text</vt:lpstr>
      <vt:lpstr>T1</vt:lpstr>
      <vt:lpstr>T2</vt:lpstr>
      <vt:lpstr>T3</vt:lpstr>
      <vt:lpstr>T4</vt:lpstr>
      <vt:lpstr>T5</vt:lpstr>
      <vt:lpstr>T6</vt:lpstr>
      <vt:lpstr>T7</vt:lpstr>
    </vt:vector>
  </TitlesOfParts>
  <Company>U.S. Geological Survey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Zinc in January 2016</dc:title>
  <dc:subject>USGS Mineral Industry Surveys</dc:subject>
  <dc:creator>USGS National Minerals Information Center</dc:creator>
  <cp:keywords>Zinc; Statistics</cp:keywords>
  <cp:lastModifiedBy>Hakim, Samir</cp:lastModifiedBy>
  <cp:lastPrinted>2019-02-07T18:55:36Z</cp:lastPrinted>
  <dcterms:created xsi:type="dcterms:W3CDTF">2015-02-25T20:10:36Z</dcterms:created>
  <dcterms:modified xsi:type="dcterms:W3CDTF">2019-02-14T15:00:12Z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{6111415B-F2A3-4722-8FB3-903723348450}</vt:lpwstr>
  </property>
</Properties>
</file>