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posting\todo20190425\mis-201901-sulfu\"/>
    </mc:Choice>
  </mc:AlternateContent>
  <xr:revisionPtr revIDLastSave="0" documentId="13_ncr:1_{A512B921-CABE-4D70-A3C5-4E1B019FE9B4}" xr6:coauthVersionLast="36" xr6:coauthVersionMax="36" xr10:uidLastSave="{00000000-0000-0000-0000-000000000000}"/>
  <bookViews>
    <workbookView xWindow="0" yWindow="0" windowWidth="10305" windowHeight="8010" tabRatio="471" xr2:uid="{00000000-000D-0000-FFFF-FFFF00000000}"/>
  </bookViews>
  <sheets>
    <sheet name="Text" sheetId="8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1" i="7" l="1"/>
  <c r="G30" i="7"/>
  <c r="G29" i="7"/>
  <c r="G27" i="7"/>
  <c r="G26" i="7"/>
  <c r="G25" i="7"/>
  <c r="G23" i="7"/>
  <c r="G18" i="7"/>
  <c r="G17" i="7"/>
  <c r="G15" i="7"/>
  <c r="G14" i="7"/>
  <c r="G12" i="7"/>
  <c r="G10" i="7"/>
  <c r="G8" i="7"/>
  <c r="G9" i="7"/>
  <c r="E8" i="7"/>
  <c r="G21" i="7"/>
  <c r="G22" i="7" l="1"/>
  <c r="G20" i="7"/>
  <c r="C31" i="7" l="1"/>
  <c r="C30" i="7"/>
  <c r="C29" i="7"/>
  <c r="C27" i="7"/>
  <c r="C26" i="7"/>
  <c r="C25" i="7"/>
  <c r="C23" i="7"/>
  <c r="C18" i="7"/>
  <c r="C17" i="7"/>
  <c r="C15" i="7"/>
  <c r="C14" i="7"/>
  <c r="C12" i="7"/>
  <c r="C10" i="7"/>
  <c r="C9" i="7"/>
  <c r="C8" i="7"/>
  <c r="C21" i="7"/>
  <c r="C20" i="7" l="1"/>
  <c r="C22" i="7" l="1"/>
  <c r="E15" i="7" l="1"/>
  <c r="E9" i="7"/>
  <c r="E10" i="7"/>
  <c r="E18" i="7"/>
  <c r="E17" i="7"/>
  <c r="E14" i="7"/>
  <c r="E12" i="7"/>
  <c r="E23" i="7" l="1"/>
  <c r="E30" i="7"/>
  <c r="E31" i="7"/>
  <c r="E27" i="7" l="1"/>
  <c r="E25" i="7"/>
  <c r="E21" i="7" l="1"/>
  <c r="E20" i="7" l="1"/>
  <c r="E22" i="7" l="1"/>
  <c r="E26" i="7" l="1"/>
  <c r="E29" i="7"/>
</calcChain>
</file>

<file path=xl/sharedStrings.xml><?xml version="1.0" encoding="utf-8"?>
<sst xmlns="http://schemas.openxmlformats.org/spreadsheetml/2006/main" count="249" uniqueCount="119">
  <si>
    <t>TABLE 1</t>
  </si>
  <si>
    <r>
      <t>SALIENT SULFUR STATISTICS</t>
    </r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</t>
    </r>
  </si>
  <si>
    <t>(Thousand metric tons)</t>
  </si>
  <si>
    <t/>
  </si>
  <si>
    <t>Production</t>
  </si>
  <si>
    <t>Shipments,</t>
  </si>
  <si>
    <t>Stocks,</t>
  </si>
  <si>
    <t>Period</t>
  </si>
  <si>
    <r>
      <t>Petroleum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</t>
    </r>
  </si>
  <si>
    <t xml:space="preserve">Natural gas </t>
  </si>
  <si>
    <t xml:space="preserve">Total </t>
  </si>
  <si>
    <t xml:space="preserve">all sources </t>
  </si>
  <si>
    <r>
      <t>end of period</t>
    </r>
    <r>
      <rPr>
        <vertAlign val="superscript"/>
        <sz val="8"/>
        <rFont val="Times New Roman"/>
        <family val="1"/>
      </rPr>
      <t>3</t>
    </r>
  </si>
  <si>
    <t>January–December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</si>
  <si>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</si>
  <si>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</si>
  <si>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</si>
  <si>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</si>
  <si>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</si>
  <si>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</si>
  <si>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</si>
  <si>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</si>
  <si>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</si>
  <si>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</si>
  <si>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</si>
  <si>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</si>
  <si>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r>
      <t>1</t>
    </r>
    <r>
      <rPr>
        <sz val="8"/>
        <rFont val="Times New Roman"/>
        <family val="1"/>
      </rPr>
      <t xml:space="preserve">Data are rounded to no more than three significant digits; may not add to totals shown. </t>
    </r>
  </si>
  <si>
    <r>
      <t>2</t>
    </r>
    <r>
      <rPr>
        <sz val="8"/>
        <rFont val="Times New Roman"/>
        <family val="1"/>
      </rPr>
      <t>Includes a small quantity from coking operations.</t>
    </r>
  </si>
  <si>
    <r>
      <t>3</t>
    </r>
    <r>
      <rPr>
        <sz val="8"/>
        <rFont val="Times New Roman"/>
        <family val="1"/>
      </rPr>
      <t>Subject to inventory adjustments.</t>
    </r>
  </si>
  <si>
    <t>TABLE 2</t>
  </si>
  <si>
    <r>
      <t>U.S. IMPORTS OF SULFUR</t>
    </r>
    <r>
      <rPr>
        <vertAlign val="superscript"/>
        <sz val="8"/>
        <rFont val="Times New Roman"/>
        <family val="1"/>
      </rPr>
      <t>1</t>
    </r>
  </si>
  <si>
    <t>(Thousand metric tons and thousand dollars)</t>
  </si>
  <si>
    <t>Canada</t>
  </si>
  <si>
    <t>Mexico</t>
  </si>
  <si>
    <r>
      <t>Total, all countries</t>
    </r>
    <r>
      <rPr>
        <vertAlign val="superscript"/>
        <sz val="8"/>
        <rFont val="Times New Roman"/>
        <family val="1"/>
      </rPr>
      <t>2</t>
    </r>
  </si>
  <si>
    <r>
      <t>Value</t>
    </r>
    <r>
      <rPr>
        <vertAlign val="superscript"/>
        <sz val="8"/>
        <rFont val="Times New Roman"/>
        <family val="1"/>
      </rPr>
      <t>3</t>
    </r>
  </si>
  <si>
    <t xml:space="preserve">Quantity </t>
  </si>
  <si>
    <t>--</t>
  </si>
  <si>
    <r>
      <t>2</t>
    </r>
    <r>
      <rPr>
        <sz val="8"/>
        <rFont val="Times New Roman"/>
        <family val="1"/>
      </rPr>
      <t>May include other countries not listed.</t>
    </r>
  </si>
  <si>
    <r>
      <t>3</t>
    </r>
    <r>
      <rPr>
        <sz val="8"/>
        <rFont val="Times New Roman"/>
        <family val="1"/>
      </rPr>
      <t>Declared customs valuation.</t>
    </r>
  </si>
  <si>
    <t>TABLE 3</t>
  </si>
  <si>
    <r>
      <t>U.S. IMPORTS OF SULFURIC ACID</t>
    </r>
    <r>
      <rPr>
        <vertAlign val="superscript"/>
        <sz val="8"/>
        <rFont val="Times New Roman"/>
        <family val="1"/>
      </rPr>
      <t>1</t>
    </r>
  </si>
  <si>
    <t xml:space="preserve">Canada </t>
  </si>
  <si>
    <t>Sulfur</t>
  </si>
  <si>
    <t>content</t>
  </si>
  <si>
    <t>Source: U.S. Census Bureau.</t>
  </si>
  <si>
    <t xml:space="preserve">TABLE 4 </t>
  </si>
  <si>
    <r>
      <t>U.S. EXPORTS OF SULFUR AND SULFURIC ACID</t>
    </r>
    <r>
      <rPr>
        <vertAlign val="superscript"/>
        <sz val="8"/>
        <rFont val="Times New Roman"/>
        <family val="1"/>
      </rPr>
      <t>1</t>
    </r>
  </si>
  <si>
    <t>Sulfuric acid</t>
  </si>
  <si>
    <r>
      <t>Value</t>
    </r>
    <r>
      <rPr>
        <vertAlign val="superscript"/>
        <sz val="8"/>
        <rFont val="Times New Roman"/>
        <family val="1"/>
      </rPr>
      <t>2</t>
    </r>
  </si>
  <si>
    <r>
      <t>2</t>
    </r>
    <r>
      <rPr>
        <sz val="8"/>
        <rFont val="Times New Roman"/>
        <family val="1"/>
      </rPr>
      <t>Declared f.a.s. (free alongside ship) valuation.</t>
    </r>
  </si>
  <si>
    <t xml:space="preserve">TABLE 5 </t>
  </si>
  <si>
    <r>
      <t>U.S. CONSUMPTION OF SULFUR</t>
    </r>
    <r>
      <rPr>
        <vertAlign val="superscript"/>
        <sz val="8"/>
        <rFont val="Times New Roman"/>
        <family val="1"/>
      </rPr>
      <t>1</t>
    </r>
  </si>
  <si>
    <t>Domestic</t>
  </si>
  <si>
    <r>
      <t>sources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</t>
    </r>
  </si>
  <si>
    <t xml:space="preserve">Consumption </t>
  </si>
  <si>
    <t xml:space="preserve">TABLE 6 </t>
  </si>
  <si>
    <t>RECOVERED SULFUR PRODUCED AND SHIPPED IN THE UNITED STATES,</t>
  </si>
  <si>
    <r>
      <t>BY PAD (PETROLEUM ADMINISTRATION FOR DEFENSE) DISTRICT</t>
    </r>
    <r>
      <rPr>
        <vertAlign val="superscript"/>
        <sz val="8"/>
        <rFont val="Times New Roman"/>
        <family val="1"/>
      </rPr>
      <t>1</t>
    </r>
  </si>
  <si>
    <t>District and source</t>
  </si>
  <si>
    <t>Shipments</t>
  </si>
  <si>
    <t>PAD 1:</t>
  </si>
  <si>
    <t>Petroleum and coke</t>
  </si>
  <si>
    <t>Natural gas</t>
  </si>
  <si>
    <t>Total</t>
  </si>
  <si>
    <t>PAD 2:</t>
  </si>
  <si>
    <t>PAD 3:</t>
  </si>
  <si>
    <t>PAD 4 and 5:</t>
  </si>
  <si>
    <t>Grand total</t>
  </si>
  <si>
    <r>
      <t>2</t>
    </r>
    <r>
      <rPr>
        <sz val="8"/>
        <rFont val="Times New Roman"/>
        <family val="1"/>
      </rPr>
      <t>May include revisions to previously published data.</t>
    </r>
  </si>
  <si>
    <t xml:space="preserve">TABLE 7 </t>
  </si>
  <si>
    <r>
      <t>COMPARATIVE SULFUR AND SULFURIC ACID STATISTICS</t>
    </r>
    <r>
      <rPr>
        <vertAlign val="superscript"/>
        <sz val="8"/>
        <rFont val="Times New Roman"/>
        <family val="1"/>
      </rPr>
      <t>1</t>
    </r>
  </si>
  <si>
    <t>(Million metric tons per year [annualized basis] and dollars per metric ton for period shown)</t>
  </si>
  <si>
    <t>Exports of sulfur</t>
  </si>
  <si>
    <t>Imports of sulfur:</t>
  </si>
  <si>
    <t>Consumption:</t>
  </si>
  <si>
    <t>Domestic sources</t>
  </si>
  <si>
    <r>
      <t>1</t>
    </r>
    <r>
      <rPr>
        <sz val="8"/>
        <rFont val="Times New Roman"/>
        <family val="1"/>
      </rPr>
      <t>Data are rounded to no more than three significant digits; may not add to totals shown.</t>
    </r>
  </si>
  <si>
    <r>
      <t>Exports of H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>SO</t>
    </r>
    <r>
      <rPr>
        <vertAlign val="subscript"/>
        <sz val="8"/>
        <rFont val="Times New Roman"/>
        <family val="1"/>
      </rPr>
      <t xml:space="preserve">4 </t>
    </r>
  </si>
  <si>
    <r>
      <t>Imports of H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>SO</t>
    </r>
    <r>
      <rPr>
        <vertAlign val="subscript"/>
        <sz val="8"/>
        <rFont val="Times New Roman"/>
        <family val="1"/>
      </rPr>
      <t>4</t>
    </r>
    <r>
      <rPr>
        <sz val="8"/>
        <rFont val="Times New Roman"/>
        <family val="1"/>
      </rPr>
      <t>:</t>
    </r>
  </si>
  <si>
    <t xml:space="preserve"> 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</si>
  <si>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Calculated as shipments minus exports.</t>
    </r>
  </si>
  <si>
    <r>
      <t>4</t>
    </r>
    <r>
      <rPr>
        <sz val="8"/>
        <rFont val="Times New Roman"/>
        <family val="1"/>
      </rPr>
      <t>Less than ½ unit.</t>
    </r>
  </si>
  <si>
    <t>(2)</t>
  </si>
  <si>
    <r>
      <t>Total</t>
    </r>
    <r>
      <rPr>
        <vertAlign val="superscript"/>
        <sz val="8"/>
        <rFont val="Times New Roman"/>
        <family val="1"/>
      </rPr>
      <t>3</t>
    </r>
  </si>
  <si>
    <r>
      <t>Sulfur export values</t>
    </r>
    <r>
      <rPr>
        <vertAlign val="superscript"/>
        <sz val="8"/>
        <rFont val="Times New Roman"/>
        <family val="1"/>
      </rPr>
      <t>4</t>
    </r>
  </si>
  <si>
    <r>
      <t>Sulfur import values:</t>
    </r>
    <r>
      <rPr>
        <vertAlign val="superscript"/>
        <sz val="8"/>
        <rFont val="Times New Roman"/>
        <family val="1"/>
      </rPr>
      <t>4</t>
    </r>
  </si>
  <si>
    <r>
      <t>Average</t>
    </r>
    <r>
      <rPr>
        <vertAlign val="superscript"/>
        <sz val="8"/>
        <rFont val="Times New Roman"/>
        <family val="1"/>
      </rPr>
      <t>3</t>
    </r>
  </si>
  <si>
    <r>
      <t>H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>SO</t>
    </r>
    <r>
      <rPr>
        <vertAlign val="sub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export values</t>
    </r>
    <r>
      <rPr>
        <vertAlign val="superscript"/>
        <sz val="8"/>
        <rFont val="Times New Roman"/>
        <family val="1"/>
      </rPr>
      <t>4</t>
    </r>
  </si>
  <si>
    <r>
      <t>H</t>
    </r>
    <r>
      <rPr>
        <vertAlign val="subscript"/>
        <sz val="8"/>
        <rFont val="Times New Roman"/>
        <family val="1"/>
      </rPr>
      <t>2</t>
    </r>
    <r>
      <rPr>
        <sz val="8"/>
        <rFont val="Times New Roman"/>
        <family val="1"/>
      </rPr>
      <t>SO</t>
    </r>
    <r>
      <rPr>
        <vertAlign val="sub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import values:</t>
    </r>
    <r>
      <rPr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</si>
  <si>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Less than ½ unit.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</si>
  <si>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Average value per ton.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</si>
  <si>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Includes other countries not listed.</t>
    </r>
  </si>
  <si>
    <t>Quantity</t>
  </si>
  <si>
    <t>Imports</t>
  </si>
  <si>
    <t xml:space="preserve">January </t>
  </si>
  <si>
    <t>2018:</t>
  </si>
  <si>
    <t>2018</t>
  </si>
  <si>
    <t>Sources: U.S. Census Bureau as adjusted by U.S. Geological Survey and Acuity Commodities.</t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</si>
  <si>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 xml:space="preserve">Revised. </t>
    </r>
  </si>
  <si>
    <r>
      <t>December</t>
    </r>
    <r>
      <rPr>
        <vertAlign val="superscript"/>
        <sz val="8"/>
        <rFont val="Times New Roman"/>
        <family val="1"/>
      </rPr>
      <t>p</t>
    </r>
  </si>
  <si>
    <r>
      <t>2019, January</t>
    </r>
    <r>
      <rPr>
        <vertAlign val="superscript"/>
        <sz val="8"/>
        <color theme="1"/>
        <rFont val="Times New Roman"/>
        <family val="1"/>
      </rPr>
      <t>p</t>
    </r>
  </si>
  <si>
    <t xml:space="preserve">2019, January </t>
  </si>
  <si>
    <r>
      <t>2019, January</t>
    </r>
    <r>
      <rPr>
        <vertAlign val="superscript"/>
        <sz val="8"/>
        <rFont val="Times New Roman"/>
        <family val="1"/>
      </rPr>
      <t>p</t>
    </r>
  </si>
  <si>
    <t>December 2018</t>
  </si>
  <si>
    <r>
      <t>January 2018</t>
    </r>
    <r>
      <rPr>
        <vertAlign val="superscript"/>
        <sz val="8"/>
        <rFont val="Times New Roman"/>
        <family val="1"/>
      </rPr>
      <t>2</t>
    </r>
  </si>
  <si>
    <r>
      <t>January 2019</t>
    </r>
    <r>
      <rPr>
        <vertAlign val="superscript"/>
        <sz val="8"/>
        <rFont val="Times New Roman"/>
        <family val="1"/>
      </rPr>
      <t>p</t>
    </r>
  </si>
  <si>
    <t>2019</t>
  </si>
  <si>
    <r>
      <t>p</t>
    </r>
    <r>
      <rPr>
        <sz val="8"/>
        <rFont val="Times New Roman"/>
        <family val="1"/>
      </rPr>
      <t>Preliminary.</t>
    </r>
  </si>
  <si>
    <t>r</t>
  </si>
  <si>
    <r>
      <rPr>
        <vertAlign val="superscript"/>
        <sz val="8"/>
        <rFont val="Times New Roman"/>
        <family val="1"/>
      </rPr>
      <t>p</t>
    </r>
    <r>
      <rPr>
        <sz val="8"/>
        <rFont val="Times New Roman"/>
        <family val="1"/>
      </rPr>
      <t>Preliminary.</t>
    </r>
    <r>
      <rPr>
        <vertAlign val="superscript"/>
        <sz val="8"/>
        <rFont val="Times New Roman"/>
        <family val="1"/>
      </rPr>
      <t xml:space="preserve"> </t>
    </r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</si>
  <si>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</si>
  <si>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r>
      <t>p</t>
    </r>
    <r>
      <rPr>
        <sz val="8"/>
        <rFont val="Times New Roman"/>
        <family val="1"/>
      </rPr>
      <t>Preliminary.  XX Not applicable.  -- Zero.</t>
    </r>
  </si>
  <si>
    <r>
      <rPr>
        <vertAlign val="superscript"/>
        <sz val="8"/>
        <rFont val="Times New Roman"/>
        <family val="1"/>
      </rPr>
      <t>p</t>
    </r>
    <r>
      <rPr>
        <sz val="8"/>
        <rFont val="Times New Roman"/>
        <family val="1"/>
      </rPr>
      <t>Preliminary.  -- Zero.</t>
    </r>
  </si>
  <si>
    <r>
      <t>2019, January</t>
    </r>
    <r>
      <rPr>
        <vertAlign val="superscript"/>
        <sz val="8"/>
        <rFont val="Times New Roman"/>
        <family val="1"/>
      </rPr>
      <t>e</t>
    </r>
  </si>
  <si>
    <r>
      <t xml:space="preserve">-- Zero. </t>
    </r>
    <r>
      <rPr>
        <vertAlign val="superscript"/>
        <sz val="8"/>
        <color theme="1"/>
        <rFont val="Times New Roman"/>
        <family val="1"/>
      </rPr>
      <t xml:space="preserve"> e</t>
    </r>
    <r>
      <rPr>
        <sz val="8"/>
        <color theme="1"/>
        <rFont val="Times New Roman"/>
        <family val="1"/>
      </rPr>
      <t>Estimated.</t>
    </r>
  </si>
  <si>
    <t>Sulfur in Janaury 2019</t>
  </si>
  <si>
    <t>This workbook includes an embedded Word document and 7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</si>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</sst>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[Red]#,##0"/>
    <numFmt numFmtId="165" formatCode="#,##0.00;[Red]#,##0.00"/>
    <numFmt numFmtId="166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10"/>
      <name val="Arial"/>
      <family val="2"/>
    </font>
    <font>
      <vertAlign val="subscript"/>
      <sz val="8"/>
      <name val="Times New Roman"/>
      <family val="1"/>
    </font>
    <font>
      <sz val="8"/>
      <color theme="1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8"/>
      <color theme="1"/>
      <name val="Times New Roman"/>
      <family val="1"/>
    </font>
    <font>
      <sz val="6"/>
      <name val="Times New Roman"/>
      <family val="1"/>
    </font>
    <font>
      <sz val="10"/>
      <name val="Arial"/>
    </font>
    <font>
      <b/>
      <sz val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1" applyNumberFormat="0" applyAlignment="0" applyProtection="0"/>
    <xf numFmtId="0" fontId="15" fillId="6" borderId="12" applyNumberFormat="0" applyAlignment="0" applyProtection="0"/>
    <xf numFmtId="0" fontId="16" fillId="6" borderId="11" applyNumberFormat="0" applyAlignment="0" applyProtection="0"/>
    <xf numFmtId="0" fontId="17" fillId="0" borderId="13" applyNumberFormat="0" applyFill="0" applyAlignment="0" applyProtection="0"/>
    <xf numFmtId="0" fontId="18" fillId="7" borderId="14" applyNumberFormat="0" applyAlignment="0" applyProtection="0"/>
    <xf numFmtId="0" fontId="19" fillId="0" borderId="0" applyNumberFormat="0" applyFill="0" applyBorder="0" applyAlignment="0" applyProtection="0"/>
    <xf numFmtId="0" fontId="1" fillId="8" borderId="15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/>
  </cellStyleXfs>
  <cellXfs count="20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3" applyFont="1" applyBorder="1"/>
    <xf numFmtId="0" fontId="2" fillId="0" borderId="4" xfId="0" applyFont="1" applyBorder="1"/>
    <xf numFmtId="0" fontId="2" fillId="0" borderId="0" xfId="0" applyFont="1"/>
    <xf numFmtId="0" fontId="2" fillId="0" borderId="0" xfId="0" applyFont="1" applyAlignment="1">
      <alignment justifyLastLine="1"/>
    </xf>
    <xf numFmtId="3" fontId="2" fillId="0" borderId="0" xfId="0" applyNumberFormat="1" applyFont="1"/>
    <xf numFmtId="0" fontId="2" fillId="0" borderId="1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3" fontId="2" fillId="0" borderId="0" xfId="1" applyNumberFormat="1" applyFont="1" applyBorder="1" applyAlignment="1">
      <alignment vertical="center"/>
    </xf>
    <xf numFmtId="3" fontId="2" fillId="0" borderId="0" xfId="1" quotePrefix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vertical="center"/>
    </xf>
    <xf numFmtId="0" fontId="2" fillId="0" borderId="1" xfId="0" applyFont="1" applyBorder="1" applyAlignment="1">
      <alignment justifyLastLine="1"/>
    </xf>
    <xf numFmtId="0" fontId="2" fillId="0" borderId="0" xfId="0" applyFont="1" applyBorder="1" applyAlignment="1">
      <alignment justifyLastLine="1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justifyLastLine="1"/>
    </xf>
    <xf numFmtId="0" fontId="2" fillId="0" borderId="0" xfId="0" applyFont="1" applyBorder="1" applyAlignment="1">
      <alignment horizontal="centerContinuous" justifyLastLine="1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justifyLastLine="1"/>
    </xf>
    <xf numFmtId="49" fontId="2" fillId="0" borderId="1" xfId="0" quotePrefix="1" applyNumberFormat="1" applyFont="1" applyBorder="1" applyAlignment="1">
      <alignment horizontal="left" vertical="center" indent="1"/>
    </xf>
    <xf numFmtId="3" fontId="3" fillId="0" borderId="0" xfId="1" applyNumberFormat="1" applyFont="1" applyBorder="1" applyAlignment="1">
      <alignment horizontal="left" vertical="center"/>
    </xf>
    <xf numFmtId="164" fontId="3" fillId="0" borderId="0" xfId="1" applyNumberFormat="1" applyFont="1" applyBorder="1" applyAlignment="1">
      <alignment horizontal="left" vertical="center"/>
    </xf>
    <xf numFmtId="165" fontId="2" fillId="0" borderId="0" xfId="1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Fill="1" applyBorder="1" applyAlignment="1">
      <alignment justifyLastLine="1"/>
    </xf>
    <xf numFmtId="0" fontId="2" fillId="0" borderId="4" xfId="0" applyFont="1" applyBorder="1" applyAlignment="1"/>
    <xf numFmtId="0" fontId="2" fillId="0" borderId="0" xfId="0" applyFont="1" applyBorder="1" applyAlignment="1">
      <alignment horizontal="left" vertical="center" indent="1"/>
    </xf>
    <xf numFmtId="44" fontId="2" fillId="0" borderId="0" xfId="2" applyFont="1"/>
    <xf numFmtId="44" fontId="2" fillId="0" borderId="0" xfId="0" applyNumberFormat="1" applyFont="1"/>
    <xf numFmtId="0" fontId="6" fillId="0" borderId="0" xfId="0" applyFont="1"/>
    <xf numFmtId="3" fontId="6" fillId="0" borderId="0" xfId="0" applyNumberFormat="1" applyFont="1"/>
    <xf numFmtId="4" fontId="2" fillId="0" borderId="0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 indent="2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indent="1"/>
    </xf>
    <xf numFmtId="49" fontId="2" fillId="0" borderId="2" xfId="0" applyNumberFormat="1" applyFont="1" applyBorder="1" applyAlignment="1">
      <alignment horizontal="left" vertical="center" indent="2"/>
    </xf>
    <xf numFmtId="3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3" fontId="2" fillId="0" borderId="4" xfId="1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justifyLastLine="1"/>
    </xf>
    <xf numFmtId="49" fontId="2" fillId="0" borderId="2" xfId="0" applyNumberFormat="1" applyFont="1" applyBorder="1" applyAlignment="1">
      <alignment horizontal="left" vertical="center" indent="1"/>
    </xf>
    <xf numFmtId="1" fontId="6" fillId="0" borderId="0" xfId="0" applyNumberFormat="1" applyFont="1" applyBorder="1" applyAlignment="1">
      <alignment horizontal="right" vertical="center"/>
    </xf>
    <xf numFmtId="49" fontId="3" fillId="0" borderId="0" xfId="1" applyNumberFormat="1" applyFont="1" applyBorder="1" applyAlignment="1">
      <alignment horizontal="left" vertic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 indent="1"/>
    </xf>
    <xf numFmtId="1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6" fillId="0" borderId="4" xfId="0" applyFont="1" applyBorder="1"/>
    <xf numFmtId="49" fontId="3" fillId="0" borderId="5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right" vertical="center"/>
    </xf>
    <xf numFmtId="49" fontId="2" fillId="0" borderId="0" xfId="0" applyNumberFormat="1" applyFont="1" applyBorder="1"/>
    <xf numFmtId="49" fontId="6" fillId="0" borderId="1" xfId="0" applyNumberFormat="1" applyFont="1" applyBorder="1" applyAlignment="1">
      <alignment horizontal="left" vertical="center" indent="1"/>
    </xf>
    <xf numFmtId="0" fontId="6" fillId="0" borderId="5" xfId="0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indent="2"/>
    </xf>
    <xf numFmtId="49" fontId="3" fillId="0" borderId="0" xfId="0" applyNumberFormat="1" applyFont="1" applyBorder="1"/>
    <xf numFmtId="0" fontId="6" fillId="0" borderId="7" xfId="0" applyFont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3" fontId="2" fillId="0" borderId="1" xfId="1" applyNumberFormat="1" applyFont="1" applyBorder="1" applyAlignment="1">
      <alignment horizontal="right" vertical="center"/>
    </xf>
    <xf numFmtId="49" fontId="3" fillId="0" borderId="1" xfId="1" applyNumberFormat="1" applyFont="1" applyBorder="1" applyAlignment="1">
      <alignment horizontal="left" vertical="center"/>
    </xf>
    <xf numFmtId="3" fontId="2" fillId="0" borderId="0" xfId="0" quotePrefix="1" applyNumberFormat="1" applyFont="1" applyFill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2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3" fontId="2" fillId="0" borderId="4" xfId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3" fillId="0" borderId="4" xfId="1" applyNumberFormat="1" applyFont="1" applyFill="1" applyBorder="1" applyAlignment="1">
      <alignment horizontal="left" vertical="center"/>
    </xf>
    <xf numFmtId="1" fontId="6" fillId="0" borderId="5" xfId="0" applyNumberFormat="1" applyFont="1" applyBorder="1" applyAlignment="1">
      <alignment horizontal="right" vertical="center"/>
    </xf>
    <xf numFmtId="0" fontId="6" fillId="0" borderId="0" xfId="0" applyFont="1" applyFill="1"/>
    <xf numFmtId="49" fontId="2" fillId="0" borderId="4" xfId="0" applyNumberFormat="1" applyFont="1" applyBorder="1" applyAlignment="1">
      <alignment horizontal="left" vertical="center" indent="2"/>
    </xf>
    <xf numFmtId="0" fontId="6" fillId="0" borderId="3" xfId="0" applyFont="1" applyBorder="1"/>
    <xf numFmtId="2" fontId="2" fillId="0" borderId="0" xfId="0" quotePrefix="1" applyNumberFormat="1" applyFont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1" fontId="6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indent="1"/>
    </xf>
    <xf numFmtId="0" fontId="6" fillId="0" borderId="1" xfId="0" applyFont="1" applyBorder="1"/>
    <xf numFmtId="49" fontId="3" fillId="0" borderId="0" xfId="1" applyNumberFormat="1" applyFont="1" applyBorder="1" applyAlignment="1">
      <alignment horizontal="left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6" fillId="0" borderId="0" xfId="0" quotePrefix="1" applyNumberFormat="1" applyFont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49" fontId="24" fillId="0" borderId="0" xfId="0" quotePrefix="1" applyNumberFormat="1" applyFont="1" applyFill="1" applyAlignment="1">
      <alignment horizontal="right" vertical="center"/>
    </xf>
    <xf numFmtId="49" fontId="3" fillId="0" borderId="5" xfId="0" applyNumberFormat="1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left" vertical="center"/>
    </xf>
    <xf numFmtId="2" fontId="2" fillId="0" borderId="4" xfId="0" applyNumberFormat="1" applyFont="1" applyFill="1" applyBorder="1" applyAlignment="1">
      <alignment horizontal="right" vertical="center"/>
    </xf>
    <xf numFmtId="49" fontId="3" fillId="0" borderId="7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right" vertical="center"/>
    </xf>
    <xf numFmtId="49" fontId="3" fillId="0" borderId="1" xfId="3" applyNumberFormat="1" applyFont="1" applyFill="1" applyBorder="1" applyAlignment="1">
      <alignment horizontal="left" vertical="center"/>
    </xf>
    <xf numFmtId="1" fontId="2" fillId="0" borderId="0" xfId="0" applyNumberFormat="1" applyFont="1" applyFill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0" fontId="6" fillId="0" borderId="0" xfId="0" quotePrefix="1" applyNumberFormat="1" applyFont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 indent="1"/>
    </xf>
    <xf numFmtId="49" fontId="2" fillId="0" borderId="0" xfId="0" quotePrefix="1" applyNumberFormat="1" applyFont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49" fontId="23" fillId="0" borderId="4" xfId="0" applyNumberFormat="1" applyFont="1" applyBorder="1" applyAlignment="1">
      <alignment horizontal="left" vertical="center"/>
    </xf>
    <xf numFmtId="49" fontId="23" fillId="0" borderId="5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0" borderId="4" xfId="0" quotePrefix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1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2" fontId="2" fillId="0" borderId="0" xfId="0" applyNumberFormat="1" applyFont="1"/>
    <xf numFmtId="2" fontId="2" fillId="0" borderId="5" xfId="0" applyNumberFormat="1" applyFont="1" applyBorder="1"/>
    <xf numFmtId="2" fontId="2" fillId="0" borderId="4" xfId="0" applyNumberFormat="1" applyFont="1" applyBorder="1"/>
    <xf numFmtId="1" fontId="2" fillId="0" borderId="0" xfId="0" applyNumberFormat="1" applyFont="1"/>
    <xf numFmtId="49" fontId="3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left" vertical="center"/>
    </xf>
    <xf numFmtId="49" fontId="23" fillId="0" borderId="1" xfId="0" quotePrefix="1" applyNumberFormat="1" applyFont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0" borderId="4" xfId="0" quotePrefix="1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left" vertical="center"/>
    </xf>
    <xf numFmtId="0" fontId="26" fillId="0" borderId="0" xfId="45" applyFont="1"/>
    <xf numFmtId="0" fontId="2" fillId="0" borderId="0" xfId="45" applyFont="1"/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 xr:uid="{00000000-0005-0000-0000-000027000000}"/>
    <cellStyle name="Normal 3" xfId="45" xr:uid="{11BC6F56-2984-41E6-ACC5-8F80EE248F29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9BD4D4C6-3ED8-44D5-9F51-BBF0AA330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82829</xdr:rowOff>
        </xdr:from>
        <xdr:to>
          <xdr:col>1</xdr:col>
          <xdr:colOff>304800</xdr:colOff>
          <xdr:row>12</xdr:row>
          <xdr:rowOff>56325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0AB2749-5477-46E0-A648-76AE7394C5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6B65-263B-4C09-B266-F2F8B3F9DCC4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 x14ac:dyDescent="0.2"/>
  <cols>
    <col min="1" max="16384" width="9.140625" style="201"/>
  </cols>
  <sheetData>
    <row r="6" spans="1:1" ht="11.25" customHeight="1" x14ac:dyDescent="0.2">
      <c r="A6" s="200" t="s">
        <v>116</v>
      </c>
    </row>
    <row r="7" spans="1:1" ht="11.25" customHeight="1" x14ac:dyDescent="0.2">
      <c r="A7" s="201" t="s">
        <v>117</v>
      </c>
    </row>
    <row r="14" spans="1:1" ht="11.25" customHeight="1" x14ac:dyDescent="0.2">
      <c r="A14" s="201" t="s">
        <v>118</v>
      </c>
    </row>
    <row r="20" spans="1:1" ht="11.25" customHeight="1" x14ac:dyDescent="0.2">
      <c r="A20" s="200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85725</xdr:rowOff>
              </from>
              <to>
                <xdr:col>1</xdr:col>
                <xdr:colOff>304800</xdr:colOff>
                <xdr:row>12</xdr:row>
                <xdr:rowOff>57150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zoomScaleNormal="100" workbookViewId="0">
      <selection activeCell="E31" sqref="E31"/>
    </sheetView>
  </sheetViews>
  <sheetFormatPr defaultColWidth="8.85546875" defaultRowHeight="11.25" customHeight="1" x14ac:dyDescent="0.2"/>
  <cols>
    <col min="1" max="1" width="17.42578125" style="32" customWidth="1"/>
    <col min="2" max="2" width="1.7109375" style="32" customWidth="1"/>
    <col min="3" max="3" width="7.28515625" style="32" bestFit="1" customWidth="1"/>
    <col min="4" max="4" width="1.7109375" style="32" customWidth="1"/>
    <col min="5" max="5" width="7.85546875" style="32" bestFit="1" customWidth="1"/>
    <col min="6" max="6" width="1.7109375" style="32" customWidth="1"/>
    <col min="7" max="7" width="6" style="32" bestFit="1" customWidth="1"/>
    <col min="8" max="8" width="1.7109375" style="32" customWidth="1"/>
    <col min="9" max="9" width="7.42578125" style="6" customWidth="1"/>
    <col min="10" max="10" width="1.7109375" style="32" customWidth="1"/>
    <col min="11" max="11" width="9" style="32" customWidth="1"/>
    <col min="12" max="16384" width="8.85546875" style="32"/>
  </cols>
  <sheetData>
    <row r="1" spans="1:11" ht="11.25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11.2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s="39" customFormat="1" ht="11.25" customHeight="1" x14ac:dyDescent="0.2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11.25" customHeight="1" x14ac:dyDescent="0.2">
      <c r="A4" s="187" t="s">
        <v>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1" ht="11.25" customHeight="1" x14ac:dyDescent="0.2">
      <c r="A5" s="188" t="s">
        <v>3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</row>
    <row r="6" spans="1:11" ht="11.25" customHeight="1" x14ac:dyDescent="0.2">
      <c r="A6" s="1"/>
      <c r="B6" s="1"/>
      <c r="C6" s="184" t="s">
        <v>4</v>
      </c>
      <c r="D6" s="184"/>
      <c r="E6" s="184"/>
      <c r="F6" s="184"/>
      <c r="G6" s="184"/>
      <c r="H6" s="47"/>
      <c r="I6" s="47" t="s">
        <v>5</v>
      </c>
      <c r="J6" s="47"/>
      <c r="K6" s="47" t="s">
        <v>6</v>
      </c>
    </row>
    <row r="7" spans="1:11" ht="11.25" customHeight="1" x14ac:dyDescent="0.2">
      <c r="A7" s="48" t="s">
        <v>7</v>
      </c>
      <c r="B7" s="26"/>
      <c r="C7" s="80" t="s">
        <v>8</v>
      </c>
      <c r="D7" s="101"/>
      <c r="E7" s="98" t="s">
        <v>9</v>
      </c>
      <c r="F7" s="101"/>
      <c r="G7" s="98" t="s">
        <v>10</v>
      </c>
      <c r="H7" s="61"/>
      <c r="I7" s="99" t="s">
        <v>11</v>
      </c>
      <c r="J7" s="99"/>
      <c r="K7" s="99" t="s">
        <v>12</v>
      </c>
    </row>
    <row r="8" spans="1:11" ht="11.25" customHeight="1" x14ac:dyDescent="0.2">
      <c r="A8" s="94" t="s">
        <v>96</v>
      </c>
      <c r="B8" s="3"/>
      <c r="D8" s="155"/>
      <c r="I8" s="32"/>
    </row>
    <row r="9" spans="1:11" ht="11.25" customHeight="1" x14ac:dyDescent="0.2">
      <c r="A9" s="51" t="s">
        <v>95</v>
      </c>
      <c r="B9" s="3"/>
      <c r="C9" s="49">
        <v>675</v>
      </c>
      <c r="D9" s="153"/>
      <c r="E9" s="49">
        <v>56</v>
      </c>
      <c r="F9" s="86"/>
      <c r="G9" s="49">
        <v>731</v>
      </c>
      <c r="H9" s="120"/>
      <c r="I9" s="49">
        <v>749</v>
      </c>
      <c r="J9" s="120"/>
      <c r="K9" s="49">
        <v>111</v>
      </c>
    </row>
    <row r="10" spans="1:11" ht="11.25" customHeight="1" x14ac:dyDescent="0.2">
      <c r="A10" s="51" t="s">
        <v>23</v>
      </c>
      <c r="B10" s="3"/>
      <c r="C10" s="49">
        <v>594</v>
      </c>
      <c r="D10" s="153"/>
      <c r="E10" s="49">
        <v>55</v>
      </c>
      <c r="F10" s="86"/>
      <c r="G10" s="49">
        <v>649</v>
      </c>
      <c r="H10" s="120"/>
      <c r="I10" s="49">
        <v>665</v>
      </c>
      <c r="J10" s="120"/>
      <c r="K10" s="49">
        <v>99</v>
      </c>
    </row>
    <row r="11" spans="1:11" ht="11.25" customHeight="1" x14ac:dyDescent="0.2">
      <c r="A11" s="51" t="s">
        <v>24</v>
      </c>
      <c r="B11" s="3"/>
      <c r="C11" s="49">
        <v>706</v>
      </c>
      <c r="D11" s="153"/>
      <c r="E11" s="49">
        <v>55</v>
      </c>
      <c r="F11" s="86"/>
      <c r="G11" s="49">
        <v>761</v>
      </c>
      <c r="H11" s="91"/>
      <c r="I11" s="49">
        <v>739</v>
      </c>
      <c r="J11" s="91"/>
      <c r="K11" s="49">
        <v>122</v>
      </c>
    </row>
    <row r="12" spans="1:11" ht="11.25" customHeight="1" x14ac:dyDescent="0.2">
      <c r="A12" s="51" t="s">
        <v>25</v>
      </c>
      <c r="B12" s="3"/>
      <c r="C12" s="49">
        <v>686</v>
      </c>
      <c r="D12" s="153"/>
      <c r="E12" s="49">
        <v>55</v>
      </c>
      <c r="F12" s="86"/>
      <c r="G12" s="49">
        <v>741</v>
      </c>
      <c r="H12" s="126"/>
      <c r="I12" s="49">
        <v>748</v>
      </c>
      <c r="J12" s="126"/>
      <c r="K12" s="49">
        <v>115</v>
      </c>
    </row>
    <row r="13" spans="1:11" ht="11.25" customHeight="1" x14ac:dyDescent="0.2">
      <c r="A13" s="51" t="s">
        <v>14</v>
      </c>
      <c r="B13" s="3"/>
      <c r="C13" s="49">
        <v>704</v>
      </c>
      <c r="D13" s="153"/>
      <c r="E13" s="49">
        <v>55</v>
      </c>
      <c r="F13" s="128"/>
      <c r="G13" s="49">
        <v>759</v>
      </c>
      <c r="H13" s="128"/>
      <c r="I13" s="49">
        <v>754</v>
      </c>
      <c r="J13" s="128"/>
      <c r="K13" s="49">
        <v>121</v>
      </c>
    </row>
    <row r="14" spans="1:11" ht="11.25" customHeight="1" x14ac:dyDescent="0.2">
      <c r="A14" s="51" t="s">
        <v>15</v>
      </c>
      <c r="B14" s="3"/>
      <c r="C14" s="49">
        <v>719</v>
      </c>
      <c r="D14" s="153"/>
      <c r="E14" s="49">
        <v>53</v>
      </c>
      <c r="F14" s="86"/>
      <c r="G14" s="49">
        <v>772</v>
      </c>
      <c r="H14" s="86"/>
      <c r="I14" s="49">
        <v>765</v>
      </c>
      <c r="J14" s="86"/>
      <c r="K14" s="49">
        <v>128</v>
      </c>
    </row>
    <row r="15" spans="1:11" ht="11.25" customHeight="1" x14ac:dyDescent="0.2">
      <c r="A15" s="51" t="s">
        <v>16</v>
      </c>
      <c r="B15" s="3"/>
      <c r="C15" s="49">
        <v>728</v>
      </c>
      <c r="D15" s="153"/>
      <c r="E15" s="49">
        <v>44</v>
      </c>
      <c r="F15" s="86"/>
      <c r="G15" s="49">
        <v>772</v>
      </c>
      <c r="H15" s="86"/>
      <c r="I15" s="49">
        <v>789</v>
      </c>
      <c r="J15" s="86"/>
      <c r="K15" s="49">
        <v>112</v>
      </c>
    </row>
    <row r="16" spans="1:11" ht="11.25" customHeight="1" x14ac:dyDescent="0.2">
      <c r="A16" s="51" t="s">
        <v>17</v>
      </c>
      <c r="B16" s="3"/>
      <c r="C16" s="49">
        <v>751</v>
      </c>
      <c r="D16" s="153"/>
      <c r="E16" s="49">
        <v>54</v>
      </c>
      <c r="F16" s="86"/>
      <c r="G16" s="49">
        <v>805</v>
      </c>
      <c r="H16" s="86"/>
      <c r="I16" s="49">
        <v>809</v>
      </c>
      <c r="J16" s="86"/>
      <c r="K16" s="49">
        <v>107</v>
      </c>
    </row>
    <row r="17" spans="1:11" ht="11.25" customHeight="1" x14ac:dyDescent="0.2">
      <c r="A17" s="51" t="s">
        <v>18</v>
      </c>
      <c r="B17" s="3"/>
      <c r="C17" s="49">
        <v>690</v>
      </c>
      <c r="D17" s="153"/>
      <c r="E17" s="49">
        <v>38</v>
      </c>
      <c r="F17" s="86"/>
      <c r="G17" s="49">
        <v>728</v>
      </c>
      <c r="H17" s="86"/>
      <c r="I17" s="49">
        <v>722</v>
      </c>
      <c r="J17" s="86"/>
      <c r="K17" s="49">
        <v>113</v>
      </c>
    </row>
    <row r="18" spans="1:11" ht="11.25" customHeight="1" x14ac:dyDescent="0.2">
      <c r="A18" s="51" t="s">
        <v>19</v>
      </c>
      <c r="B18" s="3"/>
      <c r="C18" s="49">
        <v>663</v>
      </c>
      <c r="D18" s="153"/>
      <c r="E18" s="49">
        <v>53</v>
      </c>
      <c r="F18" s="86"/>
      <c r="G18" s="49">
        <v>717</v>
      </c>
      <c r="H18" s="86"/>
      <c r="I18" s="49">
        <v>713</v>
      </c>
      <c r="J18" s="86"/>
      <c r="K18" s="49">
        <v>117</v>
      </c>
    </row>
    <row r="19" spans="1:11" ht="11.25" customHeight="1" x14ac:dyDescent="0.2">
      <c r="A19" s="57" t="s">
        <v>20</v>
      </c>
      <c r="B19" s="3"/>
      <c r="C19" s="49">
        <v>696</v>
      </c>
      <c r="D19" s="153"/>
      <c r="E19" s="49">
        <v>54</v>
      </c>
      <c r="F19" s="153"/>
      <c r="G19" s="49">
        <v>750</v>
      </c>
      <c r="H19" s="153"/>
      <c r="I19" s="49">
        <v>762</v>
      </c>
      <c r="J19" s="153"/>
      <c r="K19" s="49">
        <v>105</v>
      </c>
    </row>
    <row r="20" spans="1:11" ht="11.25" customHeight="1" x14ac:dyDescent="0.2">
      <c r="A20" s="151" t="s">
        <v>21</v>
      </c>
      <c r="C20" s="102">
        <v>766</v>
      </c>
      <c r="D20" s="156"/>
      <c r="E20" s="102">
        <v>54</v>
      </c>
      <c r="F20" s="156"/>
      <c r="G20" s="102">
        <v>820</v>
      </c>
      <c r="H20" s="78"/>
      <c r="I20" s="154">
        <v>803</v>
      </c>
      <c r="J20" s="78"/>
      <c r="K20" s="102">
        <v>122</v>
      </c>
    </row>
    <row r="21" spans="1:11" ht="11.25" customHeight="1" x14ac:dyDescent="0.2">
      <c r="A21" s="52" t="s">
        <v>13</v>
      </c>
      <c r="B21" s="3"/>
      <c r="C21" s="49">
        <v>8380</v>
      </c>
      <c r="D21" s="166"/>
      <c r="E21" s="49">
        <v>627</v>
      </c>
      <c r="F21" s="166"/>
      <c r="G21" s="49">
        <v>9010</v>
      </c>
      <c r="H21" s="86"/>
      <c r="I21" s="49">
        <v>9020</v>
      </c>
      <c r="J21" s="86"/>
      <c r="K21" s="49">
        <v>122</v>
      </c>
    </row>
    <row r="22" spans="1:11" ht="11.25" customHeight="1" x14ac:dyDescent="0.2">
      <c r="A22" s="160" t="s">
        <v>101</v>
      </c>
      <c r="C22" s="170">
        <v>703</v>
      </c>
      <c r="E22" s="170">
        <v>47</v>
      </c>
      <c r="G22" s="170">
        <v>750</v>
      </c>
      <c r="I22" s="170">
        <v>770</v>
      </c>
      <c r="K22" s="170">
        <v>101</v>
      </c>
    </row>
    <row r="23" spans="1:11" ht="11.25" customHeight="1" x14ac:dyDescent="0.2">
      <c r="A23" s="185" t="s">
        <v>108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</row>
    <row r="24" spans="1:11" ht="11.25" customHeight="1" x14ac:dyDescent="0.2">
      <c r="A24" s="186" t="s">
        <v>26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</row>
    <row r="25" spans="1:11" ht="11.25" customHeight="1" x14ac:dyDescent="0.2">
      <c r="A25" s="186" t="s">
        <v>27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</row>
    <row r="26" spans="1:11" ht="11.25" customHeight="1" x14ac:dyDescent="0.2">
      <c r="A26" s="186" t="s">
        <v>28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</row>
  </sheetData>
  <mergeCells count="10">
    <mergeCell ref="A1:K1"/>
    <mergeCell ref="A2:K2"/>
    <mergeCell ref="A3:K3"/>
    <mergeCell ref="A5:K5"/>
    <mergeCell ref="A4:K4"/>
    <mergeCell ref="C6:G6"/>
    <mergeCell ref="A23:K23"/>
    <mergeCell ref="A24:K24"/>
    <mergeCell ref="A25:K25"/>
    <mergeCell ref="A26:K26"/>
  </mergeCells>
  <printOptions horizontalCentered="1"/>
  <pageMargins left="0.5" right="0.5" top="0.5" bottom="0.75" header="0" footer="0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zoomScaleNormal="100" zoomScaleSheetLayoutView="100" workbookViewId="0">
      <selection activeCell="A28" sqref="A28:I28"/>
    </sheetView>
  </sheetViews>
  <sheetFormatPr defaultColWidth="8.85546875" defaultRowHeight="11.25" customHeight="1" x14ac:dyDescent="0.2"/>
  <cols>
    <col min="1" max="1" width="24.28515625" style="32" customWidth="1"/>
    <col min="2" max="2" width="1.7109375" style="32" customWidth="1"/>
    <col min="3" max="3" width="6.42578125" style="32" bestFit="1" customWidth="1"/>
    <col min="4" max="4" width="1.7109375" style="32" customWidth="1"/>
    <col min="5" max="5" width="5.7109375" style="32" bestFit="1" customWidth="1"/>
    <col min="6" max="6" width="1.7109375" style="32" customWidth="1"/>
    <col min="7" max="7" width="6.42578125" style="32" bestFit="1" customWidth="1"/>
    <col min="8" max="8" width="1.7109375" style="32" customWidth="1"/>
    <col min="9" max="9" width="6.7109375" style="32" bestFit="1" customWidth="1"/>
    <col min="10" max="16384" width="8.85546875" style="32"/>
  </cols>
  <sheetData>
    <row r="1" spans="1:9" ht="11.25" customHeight="1" x14ac:dyDescent="0.2">
      <c r="A1" s="187" t="s">
        <v>29</v>
      </c>
      <c r="B1" s="187"/>
      <c r="C1" s="187"/>
      <c r="D1" s="187"/>
      <c r="E1" s="187"/>
      <c r="F1" s="187"/>
      <c r="G1" s="187"/>
      <c r="H1" s="187"/>
      <c r="I1" s="187"/>
    </row>
    <row r="2" spans="1:9" ht="11.25" customHeight="1" x14ac:dyDescent="0.2">
      <c r="A2" s="187" t="s">
        <v>30</v>
      </c>
      <c r="B2" s="187"/>
      <c r="C2" s="187"/>
      <c r="D2" s="187"/>
      <c r="E2" s="187"/>
      <c r="F2" s="187"/>
      <c r="G2" s="187"/>
      <c r="H2" s="187"/>
      <c r="I2" s="187"/>
    </row>
    <row r="3" spans="1:9" ht="11.25" customHeight="1" x14ac:dyDescent="0.2">
      <c r="A3" s="187"/>
      <c r="B3" s="187"/>
      <c r="C3" s="187"/>
      <c r="D3" s="187"/>
      <c r="E3" s="187"/>
      <c r="F3" s="187"/>
      <c r="G3" s="187"/>
      <c r="H3" s="187"/>
      <c r="I3" s="187"/>
    </row>
    <row r="4" spans="1:9" ht="11.25" customHeight="1" x14ac:dyDescent="0.2">
      <c r="A4" s="187" t="s">
        <v>31</v>
      </c>
      <c r="B4" s="187"/>
      <c r="C4" s="187"/>
      <c r="D4" s="187"/>
      <c r="E4" s="187"/>
      <c r="F4" s="187"/>
      <c r="G4" s="187"/>
      <c r="H4" s="187"/>
      <c r="I4" s="187"/>
    </row>
    <row r="5" spans="1:9" ht="11.25" customHeight="1" x14ac:dyDescent="0.2">
      <c r="A5" s="188"/>
      <c r="B5" s="188"/>
      <c r="C5" s="188"/>
      <c r="D5" s="188"/>
      <c r="E5" s="188"/>
      <c r="F5" s="188"/>
      <c r="G5" s="188"/>
      <c r="H5" s="188"/>
      <c r="I5" s="188"/>
    </row>
    <row r="6" spans="1:9" ht="11.25" customHeight="1" x14ac:dyDescent="0.2">
      <c r="A6" s="9" t="s">
        <v>3</v>
      </c>
      <c r="B6" s="9"/>
      <c r="C6" s="184" t="s">
        <v>32</v>
      </c>
      <c r="D6" s="184"/>
      <c r="E6" s="184"/>
      <c r="F6" s="35"/>
      <c r="G6" s="184" t="s">
        <v>34</v>
      </c>
      <c r="H6" s="184"/>
      <c r="I6" s="184"/>
    </row>
    <row r="7" spans="1:9" ht="11.25" customHeight="1" x14ac:dyDescent="0.2">
      <c r="A7" s="81" t="s">
        <v>7</v>
      </c>
      <c r="B7" s="10"/>
      <c r="C7" s="80" t="s">
        <v>93</v>
      </c>
      <c r="D7" s="11"/>
      <c r="E7" s="81" t="s">
        <v>35</v>
      </c>
      <c r="F7" s="10"/>
      <c r="G7" s="81" t="s">
        <v>93</v>
      </c>
      <c r="H7" s="10"/>
      <c r="I7" s="81" t="s">
        <v>35</v>
      </c>
    </row>
    <row r="8" spans="1:9" ht="11.25" customHeight="1" x14ac:dyDescent="0.2">
      <c r="A8" s="94" t="s">
        <v>96</v>
      </c>
      <c r="B8" s="2"/>
      <c r="C8" s="114"/>
      <c r="G8" s="114"/>
    </row>
    <row r="9" spans="1:9" ht="11.25" customHeight="1" x14ac:dyDescent="0.2">
      <c r="A9" s="51" t="s">
        <v>22</v>
      </c>
      <c r="B9" s="2"/>
      <c r="C9" s="54">
        <v>115</v>
      </c>
      <c r="D9" s="59"/>
      <c r="E9" s="53">
        <v>6510</v>
      </c>
      <c r="F9" s="59"/>
      <c r="G9" s="54">
        <v>152</v>
      </c>
      <c r="H9" s="106"/>
      <c r="I9" s="54">
        <v>15000</v>
      </c>
    </row>
    <row r="10" spans="1:9" ht="11.25" customHeight="1" x14ac:dyDescent="0.2">
      <c r="A10" s="51" t="s">
        <v>23</v>
      </c>
      <c r="B10" s="2"/>
      <c r="C10" s="54">
        <v>119</v>
      </c>
      <c r="D10" s="59"/>
      <c r="E10" s="53">
        <v>6380</v>
      </c>
      <c r="F10" s="59"/>
      <c r="G10" s="54">
        <v>169</v>
      </c>
      <c r="H10" s="106"/>
      <c r="I10" s="54">
        <v>14800</v>
      </c>
    </row>
    <row r="11" spans="1:9" ht="11.25" customHeight="1" x14ac:dyDescent="0.2">
      <c r="A11" s="51" t="s">
        <v>24</v>
      </c>
      <c r="B11" s="2"/>
      <c r="C11" s="54">
        <v>124</v>
      </c>
      <c r="D11" s="59"/>
      <c r="E11" s="53">
        <v>7830</v>
      </c>
      <c r="F11" s="59"/>
      <c r="G11" s="54">
        <v>188</v>
      </c>
      <c r="H11" s="106"/>
      <c r="I11" s="54">
        <v>17400</v>
      </c>
    </row>
    <row r="12" spans="1:9" ht="11.25" customHeight="1" x14ac:dyDescent="0.2">
      <c r="A12" s="51" t="s">
        <v>25</v>
      </c>
      <c r="B12" s="2"/>
      <c r="C12" s="54">
        <v>110</v>
      </c>
      <c r="D12" s="59"/>
      <c r="E12" s="53">
        <v>6090</v>
      </c>
      <c r="F12" s="59"/>
      <c r="G12" s="54">
        <v>151</v>
      </c>
      <c r="H12" s="106"/>
      <c r="I12" s="54">
        <v>12200</v>
      </c>
    </row>
    <row r="13" spans="1:9" ht="11.25" customHeight="1" x14ac:dyDescent="0.2">
      <c r="A13" s="51" t="s">
        <v>14</v>
      </c>
      <c r="B13" s="2"/>
      <c r="C13" s="54">
        <v>129</v>
      </c>
      <c r="D13" s="59"/>
      <c r="E13" s="53">
        <v>5000</v>
      </c>
      <c r="F13" s="59"/>
      <c r="G13" s="54">
        <v>177</v>
      </c>
      <c r="H13" s="106"/>
      <c r="I13" s="54">
        <v>12500</v>
      </c>
    </row>
    <row r="14" spans="1:9" ht="11.25" customHeight="1" x14ac:dyDescent="0.2">
      <c r="A14" s="51" t="s">
        <v>15</v>
      </c>
      <c r="B14" s="2"/>
      <c r="C14" s="54">
        <v>144</v>
      </c>
      <c r="D14" s="59"/>
      <c r="E14" s="53">
        <v>7400</v>
      </c>
      <c r="F14" s="59"/>
      <c r="G14" s="54">
        <v>278</v>
      </c>
      <c r="H14" s="106"/>
      <c r="I14" s="54">
        <v>25300</v>
      </c>
    </row>
    <row r="15" spans="1:9" ht="11.25" customHeight="1" x14ac:dyDescent="0.2">
      <c r="A15" s="51" t="s">
        <v>16</v>
      </c>
      <c r="B15" s="2"/>
      <c r="C15" s="54">
        <v>98</v>
      </c>
      <c r="D15" s="59"/>
      <c r="E15" s="53">
        <v>6250</v>
      </c>
      <c r="F15" s="59"/>
      <c r="G15" s="54">
        <v>198</v>
      </c>
      <c r="H15" s="106"/>
      <c r="I15" s="54">
        <v>20700</v>
      </c>
    </row>
    <row r="16" spans="1:9" ht="11.25" customHeight="1" x14ac:dyDescent="0.2">
      <c r="A16" s="51" t="s">
        <v>17</v>
      </c>
      <c r="B16" s="2"/>
      <c r="C16" s="54">
        <v>151</v>
      </c>
      <c r="D16" s="59"/>
      <c r="E16" s="53">
        <v>9040</v>
      </c>
      <c r="F16" s="59"/>
      <c r="G16" s="54">
        <v>214</v>
      </c>
      <c r="H16" s="106"/>
      <c r="I16" s="54">
        <v>18800</v>
      </c>
    </row>
    <row r="17" spans="1:9" ht="11.25" customHeight="1" x14ac:dyDescent="0.2">
      <c r="A17" s="51" t="s">
        <v>18</v>
      </c>
      <c r="B17" s="2"/>
      <c r="C17" s="54">
        <v>120</v>
      </c>
      <c r="D17" s="59"/>
      <c r="E17" s="53">
        <v>8200</v>
      </c>
      <c r="F17" s="59"/>
      <c r="G17" s="54">
        <v>155</v>
      </c>
      <c r="H17" s="106"/>
      <c r="I17" s="54">
        <v>13700</v>
      </c>
    </row>
    <row r="18" spans="1:9" ht="11.25" customHeight="1" x14ac:dyDescent="0.2">
      <c r="A18" s="87" t="s">
        <v>19</v>
      </c>
      <c r="B18" s="2"/>
      <c r="C18" s="54">
        <v>139</v>
      </c>
      <c r="D18" s="59"/>
      <c r="E18" s="53">
        <v>9310</v>
      </c>
      <c r="F18" s="59"/>
      <c r="G18" s="54">
        <v>190</v>
      </c>
      <c r="H18" s="106"/>
      <c r="I18" s="54">
        <v>17700</v>
      </c>
    </row>
    <row r="19" spans="1:9" ht="11.25" customHeight="1" x14ac:dyDescent="0.2">
      <c r="A19" s="87" t="s">
        <v>20</v>
      </c>
      <c r="B19" s="2"/>
      <c r="C19" s="54">
        <v>135</v>
      </c>
      <c r="D19" s="59"/>
      <c r="E19" s="53">
        <v>9250</v>
      </c>
      <c r="F19" s="59"/>
      <c r="G19" s="54">
        <v>185</v>
      </c>
      <c r="H19" s="106"/>
      <c r="I19" s="54">
        <v>18800</v>
      </c>
    </row>
    <row r="20" spans="1:9" ht="11.25" customHeight="1" x14ac:dyDescent="0.2">
      <c r="A20" s="87" t="s">
        <v>21</v>
      </c>
      <c r="B20" s="2"/>
      <c r="C20" s="105">
        <v>125</v>
      </c>
      <c r="D20" s="83"/>
      <c r="E20" s="55">
        <v>9380</v>
      </c>
      <c r="F20" s="83"/>
      <c r="G20" s="105">
        <v>173</v>
      </c>
      <c r="H20" s="112"/>
      <c r="I20" s="105">
        <v>18400</v>
      </c>
    </row>
    <row r="21" spans="1:9" ht="11.25" customHeight="1" x14ac:dyDescent="0.2">
      <c r="A21" s="90" t="s">
        <v>13</v>
      </c>
      <c r="B21" s="2"/>
      <c r="C21" s="54">
        <v>1510</v>
      </c>
      <c r="D21" s="59"/>
      <c r="E21" s="53">
        <v>90600</v>
      </c>
      <c r="F21" s="96"/>
      <c r="G21" s="54">
        <v>2230</v>
      </c>
      <c r="H21" s="106"/>
      <c r="I21" s="54">
        <v>205000</v>
      </c>
    </row>
    <row r="22" spans="1:9" ht="11.25" customHeight="1" x14ac:dyDescent="0.2">
      <c r="A22" s="167" t="s">
        <v>114</v>
      </c>
      <c r="B22" s="2"/>
      <c r="C22" s="54">
        <v>130</v>
      </c>
      <c r="D22" s="59"/>
      <c r="E22" s="53">
        <v>10100</v>
      </c>
      <c r="F22" s="59"/>
      <c r="G22" s="54">
        <v>179</v>
      </c>
      <c r="H22" s="106"/>
      <c r="I22" s="54">
        <v>19800</v>
      </c>
    </row>
    <row r="23" spans="1:9" ht="11.25" customHeight="1" x14ac:dyDescent="0.2">
      <c r="A23" s="189" t="s">
        <v>115</v>
      </c>
      <c r="B23" s="190"/>
      <c r="C23" s="190"/>
      <c r="D23" s="190"/>
      <c r="E23" s="190"/>
      <c r="F23" s="190"/>
      <c r="G23" s="190"/>
      <c r="H23" s="190"/>
      <c r="I23" s="190"/>
    </row>
    <row r="24" spans="1:9" ht="11.25" customHeight="1" x14ac:dyDescent="0.2">
      <c r="A24" s="186" t="s">
        <v>26</v>
      </c>
      <c r="B24" s="186"/>
      <c r="C24" s="186"/>
      <c r="D24" s="186"/>
      <c r="E24" s="186"/>
      <c r="F24" s="186"/>
      <c r="G24" s="186"/>
      <c r="H24" s="186"/>
      <c r="I24" s="186"/>
    </row>
    <row r="25" spans="1:9" ht="11.25" customHeight="1" x14ac:dyDescent="0.2">
      <c r="A25" s="186" t="s">
        <v>38</v>
      </c>
      <c r="B25" s="186"/>
      <c r="C25" s="186"/>
      <c r="D25" s="186"/>
      <c r="E25" s="186"/>
      <c r="F25" s="186"/>
      <c r="G25" s="186"/>
      <c r="H25" s="186"/>
      <c r="I25" s="186"/>
    </row>
    <row r="26" spans="1:9" ht="11.25" customHeight="1" x14ac:dyDescent="0.2">
      <c r="A26" s="186" t="s">
        <v>39</v>
      </c>
      <c r="B26" s="186"/>
      <c r="C26" s="186"/>
      <c r="D26" s="186"/>
      <c r="E26" s="186"/>
      <c r="F26" s="186"/>
      <c r="G26" s="186"/>
      <c r="H26" s="186"/>
      <c r="I26" s="186"/>
    </row>
    <row r="27" spans="1:9" ht="11.25" customHeight="1" x14ac:dyDescent="0.2">
      <c r="A27" s="186" t="s">
        <v>82</v>
      </c>
      <c r="B27" s="186"/>
      <c r="C27" s="186"/>
      <c r="D27" s="186"/>
      <c r="E27" s="186"/>
      <c r="F27" s="186"/>
      <c r="G27" s="186"/>
      <c r="H27" s="186"/>
      <c r="I27" s="186"/>
    </row>
    <row r="28" spans="1:9" ht="11.25" customHeight="1" x14ac:dyDescent="0.2">
      <c r="A28" s="192"/>
      <c r="B28" s="192"/>
      <c r="C28" s="192"/>
      <c r="D28" s="192"/>
      <c r="E28" s="192"/>
      <c r="F28" s="192"/>
      <c r="G28" s="192"/>
      <c r="H28" s="192"/>
      <c r="I28" s="192"/>
    </row>
    <row r="29" spans="1:9" ht="10.15" customHeight="1" x14ac:dyDescent="0.2">
      <c r="A29" s="191" t="s">
        <v>98</v>
      </c>
      <c r="B29" s="191"/>
      <c r="C29" s="191"/>
      <c r="D29" s="191"/>
      <c r="E29" s="191"/>
      <c r="F29" s="191"/>
      <c r="G29" s="191"/>
      <c r="H29" s="191"/>
      <c r="I29" s="191"/>
    </row>
  </sheetData>
  <mergeCells count="14">
    <mergeCell ref="A24:I24"/>
    <mergeCell ref="A23:I23"/>
    <mergeCell ref="C6:E6"/>
    <mergeCell ref="G6:I6"/>
    <mergeCell ref="A29:I29"/>
    <mergeCell ref="A28:I28"/>
    <mergeCell ref="A27:I27"/>
    <mergeCell ref="A26:I26"/>
    <mergeCell ref="A25:I25"/>
    <mergeCell ref="A2:I2"/>
    <mergeCell ref="A1:I1"/>
    <mergeCell ref="A5:I5"/>
    <mergeCell ref="A4:I4"/>
    <mergeCell ref="A3:I3"/>
  </mergeCells>
  <printOptions horizontalCentered="1"/>
  <pageMargins left="0.5" right="0.5" top="0.5" bottom="0.75" header="0" footer="0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0"/>
  <sheetViews>
    <sheetView zoomScaleNormal="100" workbookViewId="0">
      <selection activeCell="J22" sqref="J22"/>
    </sheetView>
  </sheetViews>
  <sheetFormatPr defaultColWidth="8.85546875" defaultRowHeight="11.25" customHeight="1" x14ac:dyDescent="0.2"/>
  <cols>
    <col min="1" max="1" width="19.28515625" style="32" customWidth="1"/>
    <col min="2" max="2" width="1.7109375" style="32" customWidth="1"/>
    <col min="3" max="3" width="6.28515625" style="32" bestFit="1" customWidth="1"/>
    <col min="4" max="4" width="1.7109375" style="32" customWidth="1"/>
    <col min="5" max="5" width="5.28515625" style="32" bestFit="1" customWidth="1"/>
    <col min="6" max="6" width="1.7109375" style="32" customWidth="1"/>
    <col min="7" max="7" width="5.7109375" style="32" customWidth="1"/>
    <col min="8" max="8" width="1.7109375" style="32" customWidth="1"/>
    <col min="9" max="9" width="6.28515625" style="32" bestFit="1" customWidth="1"/>
    <col min="10" max="10" width="1.7109375" style="32" customWidth="1"/>
    <col min="11" max="11" width="5.28515625" style="32" bestFit="1" customWidth="1"/>
    <col min="12" max="12" width="1.7109375" style="32" customWidth="1"/>
    <col min="13" max="13" width="6.42578125" style="32" bestFit="1" customWidth="1"/>
    <col min="14" max="14" width="1.7109375" style="32" customWidth="1"/>
    <col min="15" max="15" width="6.28515625" style="32" bestFit="1" customWidth="1"/>
    <col min="16" max="16" width="1.7109375" style="32" customWidth="1"/>
    <col min="17" max="17" width="5.28515625" style="32" bestFit="1" customWidth="1"/>
    <col min="18" max="18" width="1.7109375" style="32" customWidth="1"/>
    <col min="19" max="19" width="6.28515625" style="32" customWidth="1"/>
    <col min="20" max="16384" width="8.85546875" style="32"/>
  </cols>
  <sheetData>
    <row r="1" spans="1:19" ht="11.25" customHeight="1" x14ac:dyDescent="0.2">
      <c r="A1" s="194" t="s">
        <v>40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19" ht="11.25" customHeight="1" x14ac:dyDescent="0.2">
      <c r="A2" s="194" t="s">
        <v>41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</row>
    <row r="3" spans="1:19" ht="11.25" customHeight="1" x14ac:dyDescent="0.2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</row>
    <row r="4" spans="1:19" ht="11.25" customHeight="1" x14ac:dyDescent="0.2">
      <c r="A4" s="194" t="s">
        <v>31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19" ht="11.25" customHeight="1" x14ac:dyDescent="0.2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</row>
    <row r="6" spans="1:19" ht="11.25" customHeight="1" x14ac:dyDescent="0.2">
      <c r="A6" s="15"/>
      <c r="B6" s="15"/>
      <c r="C6" s="184" t="s">
        <v>42</v>
      </c>
      <c r="D6" s="184"/>
      <c r="E6" s="184"/>
      <c r="F6" s="184"/>
      <c r="G6" s="184"/>
      <c r="H6" s="56"/>
      <c r="I6" s="184" t="s">
        <v>33</v>
      </c>
      <c r="J6" s="184"/>
      <c r="K6" s="184"/>
      <c r="L6" s="184"/>
      <c r="M6" s="184"/>
      <c r="N6" s="56"/>
      <c r="O6" s="184" t="s">
        <v>34</v>
      </c>
      <c r="P6" s="184"/>
      <c r="Q6" s="184"/>
      <c r="R6" s="184"/>
      <c r="S6" s="184"/>
    </row>
    <row r="7" spans="1:19" ht="11.25" customHeight="1" x14ac:dyDescent="0.2">
      <c r="A7" s="16"/>
      <c r="B7" s="16"/>
      <c r="C7" s="17"/>
      <c r="D7" s="17"/>
      <c r="E7" s="48" t="s">
        <v>43</v>
      </c>
      <c r="F7" s="17"/>
      <c r="G7" s="37"/>
      <c r="H7" s="17"/>
      <c r="I7" s="37"/>
      <c r="J7" s="17"/>
      <c r="K7" s="48" t="s">
        <v>43</v>
      </c>
      <c r="L7" s="17"/>
      <c r="M7" s="17"/>
      <c r="N7" s="17"/>
      <c r="O7" s="17"/>
      <c r="P7" s="17"/>
      <c r="Q7" s="48" t="s">
        <v>43</v>
      </c>
      <c r="R7" s="17"/>
      <c r="S7" s="17"/>
    </row>
    <row r="8" spans="1:19" ht="11.25" customHeight="1" x14ac:dyDescent="0.2">
      <c r="A8" s="81" t="s">
        <v>7</v>
      </c>
      <c r="B8" s="18"/>
      <c r="C8" s="81" t="s">
        <v>36</v>
      </c>
      <c r="D8" s="38"/>
      <c r="E8" s="81" t="s">
        <v>44</v>
      </c>
      <c r="F8" s="38"/>
      <c r="G8" s="81" t="s">
        <v>35</v>
      </c>
      <c r="H8" s="38"/>
      <c r="I8" s="81" t="s">
        <v>36</v>
      </c>
      <c r="J8" s="38"/>
      <c r="K8" s="81" t="s">
        <v>44</v>
      </c>
      <c r="L8" s="38"/>
      <c r="M8" s="81" t="s">
        <v>35</v>
      </c>
      <c r="N8" s="38"/>
      <c r="O8" s="81" t="s">
        <v>36</v>
      </c>
      <c r="P8" s="38"/>
      <c r="Q8" s="81" t="s">
        <v>44</v>
      </c>
      <c r="R8" s="38"/>
      <c r="S8" s="81" t="s">
        <v>35</v>
      </c>
    </row>
    <row r="9" spans="1:19" ht="11.25" customHeight="1" x14ac:dyDescent="0.2">
      <c r="A9" s="65" t="s">
        <v>96</v>
      </c>
      <c r="B9" s="4"/>
    </row>
    <row r="10" spans="1:19" ht="11.25" customHeight="1" x14ac:dyDescent="0.2">
      <c r="A10" s="74" t="s">
        <v>95</v>
      </c>
      <c r="B10" s="4"/>
      <c r="C10" s="49">
        <v>165</v>
      </c>
      <c r="D10" s="82"/>
      <c r="E10" s="49">
        <v>53.946750000000002</v>
      </c>
      <c r="F10" s="82"/>
      <c r="G10" s="49">
        <v>6630</v>
      </c>
      <c r="H10" s="82"/>
      <c r="I10" s="49">
        <v>54</v>
      </c>
      <c r="J10" s="82"/>
      <c r="K10" s="49">
        <v>17.6553</v>
      </c>
      <c r="L10" s="82"/>
      <c r="M10" s="49">
        <v>1400</v>
      </c>
      <c r="N10" s="82"/>
      <c r="O10" s="49">
        <v>263</v>
      </c>
      <c r="P10" s="82"/>
      <c r="Q10" s="49">
        <v>85.987850000000009</v>
      </c>
      <c r="R10" s="82"/>
      <c r="S10" s="49">
        <v>9980</v>
      </c>
    </row>
    <row r="11" spans="1:19" ht="11.25" customHeight="1" x14ac:dyDescent="0.2">
      <c r="A11" s="57" t="s">
        <v>23</v>
      </c>
      <c r="B11" s="4"/>
      <c r="C11" s="49">
        <v>132</v>
      </c>
      <c r="D11" s="82"/>
      <c r="E11" s="49">
        <v>43.157400000000003</v>
      </c>
      <c r="F11" s="82"/>
      <c r="G11" s="49">
        <v>5430</v>
      </c>
      <c r="H11" s="82"/>
      <c r="I11" s="49">
        <v>37</v>
      </c>
      <c r="J11" s="82"/>
      <c r="K11" s="49">
        <v>12.097150000000001</v>
      </c>
      <c r="L11" s="82"/>
      <c r="M11" s="49">
        <v>1440</v>
      </c>
      <c r="N11" s="82"/>
      <c r="O11" s="49">
        <v>198</v>
      </c>
      <c r="P11" s="82"/>
      <c r="Q11" s="49">
        <v>64.736100000000008</v>
      </c>
      <c r="R11" s="82"/>
      <c r="S11" s="49">
        <v>8950</v>
      </c>
    </row>
    <row r="12" spans="1:19" ht="11.25" customHeight="1" x14ac:dyDescent="0.2">
      <c r="A12" s="57" t="s">
        <v>24</v>
      </c>
      <c r="B12" s="4"/>
      <c r="C12" s="49">
        <v>158</v>
      </c>
      <c r="D12" s="82"/>
      <c r="E12" s="49">
        <v>51.658100000000005</v>
      </c>
      <c r="F12" s="82"/>
      <c r="G12" s="49">
        <v>6510</v>
      </c>
      <c r="H12" s="82"/>
      <c r="I12" s="49">
        <v>39</v>
      </c>
      <c r="J12" s="82"/>
      <c r="K12" s="49">
        <v>12.751050000000001</v>
      </c>
      <c r="L12" s="82"/>
      <c r="M12" s="49">
        <v>1500</v>
      </c>
      <c r="N12" s="82"/>
      <c r="O12" s="49">
        <v>255</v>
      </c>
      <c r="P12" s="82"/>
      <c r="Q12" s="49">
        <v>83.372250000000008</v>
      </c>
      <c r="R12" s="82"/>
      <c r="S12" s="49">
        <v>12700</v>
      </c>
    </row>
    <row r="13" spans="1:19" ht="11.25" customHeight="1" x14ac:dyDescent="0.2">
      <c r="A13" s="57" t="s">
        <v>25</v>
      </c>
      <c r="B13" s="4"/>
      <c r="C13" s="49">
        <v>146</v>
      </c>
      <c r="D13" s="82"/>
      <c r="E13" s="49">
        <v>47.734700000000004</v>
      </c>
      <c r="F13" s="82"/>
      <c r="G13" s="49">
        <v>7000</v>
      </c>
      <c r="H13" s="82"/>
      <c r="I13" s="49">
        <v>12</v>
      </c>
      <c r="J13" s="82"/>
      <c r="K13" s="49">
        <v>3.9234</v>
      </c>
      <c r="L13" s="82"/>
      <c r="M13" s="49">
        <v>465</v>
      </c>
      <c r="N13" s="82"/>
      <c r="O13" s="49">
        <v>235</v>
      </c>
      <c r="P13" s="82"/>
      <c r="Q13" s="49">
        <v>76.833250000000007</v>
      </c>
      <c r="R13" s="82"/>
      <c r="S13" s="49">
        <v>16100</v>
      </c>
    </row>
    <row r="14" spans="1:19" ht="11.25" customHeight="1" x14ac:dyDescent="0.2">
      <c r="A14" s="57" t="s">
        <v>14</v>
      </c>
      <c r="B14" s="4"/>
      <c r="C14" s="49">
        <v>176</v>
      </c>
      <c r="D14" s="82"/>
      <c r="E14" s="49">
        <v>57.543200000000006</v>
      </c>
      <c r="F14" s="82"/>
      <c r="G14" s="49">
        <v>8870</v>
      </c>
      <c r="H14" s="82"/>
      <c r="I14" s="49">
        <v>32</v>
      </c>
      <c r="J14" s="82"/>
      <c r="K14" s="49">
        <v>10.462400000000001</v>
      </c>
      <c r="L14" s="82"/>
      <c r="M14" s="49">
        <v>1200</v>
      </c>
      <c r="N14" s="82"/>
      <c r="O14" s="49">
        <v>298</v>
      </c>
      <c r="P14" s="82"/>
      <c r="Q14" s="49">
        <v>97.431100000000001</v>
      </c>
      <c r="R14" s="82"/>
      <c r="S14" s="49">
        <v>17100</v>
      </c>
    </row>
    <row r="15" spans="1:19" ht="11.25" customHeight="1" x14ac:dyDescent="0.2">
      <c r="A15" s="57" t="s">
        <v>15</v>
      </c>
      <c r="B15" s="4"/>
      <c r="C15" s="49">
        <v>171</v>
      </c>
      <c r="D15" s="82"/>
      <c r="E15" s="49">
        <v>55.908450000000002</v>
      </c>
      <c r="F15" s="82"/>
      <c r="G15" s="49">
        <v>8250</v>
      </c>
      <c r="H15" s="82"/>
      <c r="I15" s="49">
        <v>48</v>
      </c>
      <c r="J15" s="82"/>
      <c r="K15" s="49">
        <v>15.6936</v>
      </c>
      <c r="L15" s="82"/>
      <c r="M15" s="49">
        <v>1830</v>
      </c>
      <c r="N15" s="82"/>
      <c r="O15" s="49">
        <v>279</v>
      </c>
      <c r="P15" s="82"/>
      <c r="Q15" s="49">
        <v>91.21905000000001</v>
      </c>
      <c r="R15" s="82"/>
      <c r="S15" s="49">
        <v>16000</v>
      </c>
    </row>
    <row r="16" spans="1:19" ht="11.25" customHeight="1" x14ac:dyDescent="0.2">
      <c r="A16" s="57" t="s">
        <v>16</v>
      </c>
      <c r="B16" s="4"/>
      <c r="C16" s="49">
        <v>166</v>
      </c>
      <c r="D16" s="82"/>
      <c r="E16" s="49">
        <v>54.273700000000005</v>
      </c>
      <c r="F16" s="82"/>
      <c r="G16" s="49">
        <v>8030</v>
      </c>
      <c r="H16" s="82"/>
      <c r="I16" s="49">
        <v>49</v>
      </c>
      <c r="J16" s="82"/>
      <c r="K16" s="49">
        <v>16.02055</v>
      </c>
      <c r="L16" s="82"/>
      <c r="M16" s="49">
        <v>2990</v>
      </c>
      <c r="N16" s="82"/>
      <c r="O16" s="49">
        <v>275</v>
      </c>
      <c r="P16" s="82"/>
      <c r="Q16" s="49">
        <v>89.91125000000001</v>
      </c>
      <c r="R16" s="82"/>
      <c r="S16" s="49">
        <v>16800</v>
      </c>
    </row>
    <row r="17" spans="1:19" ht="11.25" customHeight="1" x14ac:dyDescent="0.2">
      <c r="A17" s="57" t="s">
        <v>17</v>
      </c>
      <c r="B17" s="4"/>
      <c r="C17" s="49">
        <v>149</v>
      </c>
      <c r="D17" s="82"/>
      <c r="E17" s="49">
        <v>48.71555</v>
      </c>
      <c r="F17" s="82"/>
      <c r="G17" s="49">
        <v>6720</v>
      </c>
      <c r="H17" s="82"/>
      <c r="I17" s="49">
        <v>39</v>
      </c>
      <c r="J17" s="82"/>
      <c r="K17" s="49">
        <v>12.751050000000001</v>
      </c>
      <c r="L17" s="82"/>
      <c r="M17" s="49">
        <v>1420</v>
      </c>
      <c r="N17" s="82"/>
      <c r="O17" s="49">
        <v>236</v>
      </c>
      <c r="P17" s="82"/>
      <c r="Q17" s="49">
        <v>77.160200000000003</v>
      </c>
      <c r="R17" s="82"/>
      <c r="S17" s="49">
        <v>14200</v>
      </c>
    </row>
    <row r="18" spans="1:19" ht="11.25" customHeight="1" x14ac:dyDescent="0.2">
      <c r="A18" s="57" t="s">
        <v>18</v>
      </c>
      <c r="B18" s="4"/>
      <c r="C18" s="49">
        <v>153</v>
      </c>
      <c r="D18" s="82"/>
      <c r="E18" s="49">
        <v>50.023350000000001</v>
      </c>
      <c r="F18" s="82"/>
      <c r="G18" s="49">
        <v>6420</v>
      </c>
      <c r="H18" s="82"/>
      <c r="I18" s="49">
        <v>33</v>
      </c>
      <c r="J18" s="82"/>
      <c r="K18" s="49">
        <v>10.789350000000001</v>
      </c>
      <c r="L18" s="82"/>
      <c r="M18" s="49">
        <v>1260</v>
      </c>
      <c r="N18" s="82"/>
      <c r="O18" s="49">
        <v>252</v>
      </c>
      <c r="P18" s="82"/>
      <c r="Q18" s="49">
        <v>82.391400000000004</v>
      </c>
      <c r="R18" s="82"/>
      <c r="S18" s="49">
        <v>13300</v>
      </c>
    </row>
    <row r="19" spans="1:19" ht="11.25" customHeight="1" x14ac:dyDescent="0.2">
      <c r="A19" s="57" t="s">
        <v>19</v>
      </c>
      <c r="B19" s="4"/>
      <c r="C19" s="49">
        <v>164</v>
      </c>
      <c r="D19" s="82"/>
      <c r="E19" s="49">
        <v>53.619800000000005</v>
      </c>
      <c r="F19" s="82"/>
      <c r="G19" s="49">
        <v>7990</v>
      </c>
      <c r="H19" s="82"/>
      <c r="I19" s="49">
        <v>21</v>
      </c>
      <c r="J19" s="82"/>
      <c r="K19" s="49">
        <v>6.8659500000000007</v>
      </c>
      <c r="L19" s="82"/>
      <c r="M19" s="49">
        <v>780</v>
      </c>
      <c r="N19" s="82"/>
      <c r="O19" s="49">
        <v>266</v>
      </c>
      <c r="P19" s="82"/>
      <c r="Q19" s="49">
        <v>86.968699999999998</v>
      </c>
      <c r="R19" s="82"/>
      <c r="S19" s="49">
        <v>16300</v>
      </c>
    </row>
    <row r="20" spans="1:19" ht="11.25" customHeight="1" x14ac:dyDescent="0.2">
      <c r="A20" s="57" t="s">
        <v>20</v>
      </c>
      <c r="B20" s="4"/>
      <c r="C20" s="49">
        <v>136</v>
      </c>
      <c r="D20" s="82"/>
      <c r="E20" s="49">
        <v>44.465200000000003</v>
      </c>
      <c r="F20" s="82"/>
      <c r="G20" s="49">
        <v>6810</v>
      </c>
      <c r="H20" s="82"/>
      <c r="I20" s="49">
        <v>46</v>
      </c>
      <c r="J20" s="82"/>
      <c r="K20" s="49">
        <v>15.039700000000002</v>
      </c>
      <c r="L20" s="82"/>
      <c r="M20" s="49">
        <v>1870</v>
      </c>
      <c r="N20" s="82"/>
      <c r="O20" s="49">
        <v>220</v>
      </c>
      <c r="P20" s="82"/>
      <c r="Q20" s="49">
        <v>71.929000000000002</v>
      </c>
      <c r="R20" s="82"/>
      <c r="S20" s="49">
        <v>14000</v>
      </c>
    </row>
    <row r="21" spans="1:19" ht="11.25" customHeight="1" x14ac:dyDescent="0.2">
      <c r="A21" s="57" t="s">
        <v>21</v>
      </c>
      <c r="B21" s="4"/>
      <c r="C21" s="50">
        <v>187</v>
      </c>
      <c r="D21" s="85"/>
      <c r="E21" s="50">
        <v>61.139650000000003</v>
      </c>
      <c r="F21" s="85"/>
      <c r="G21" s="50">
        <v>9480</v>
      </c>
      <c r="H21" s="85"/>
      <c r="I21" s="50">
        <v>57</v>
      </c>
      <c r="J21" s="85"/>
      <c r="K21" s="50">
        <v>18.636150000000001</v>
      </c>
      <c r="L21" s="85"/>
      <c r="M21" s="50">
        <v>2200</v>
      </c>
      <c r="N21" s="85"/>
      <c r="O21" s="50">
        <v>272</v>
      </c>
      <c r="P21" s="85"/>
      <c r="Q21" s="50">
        <v>88.930400000000006</v>
      </c>
      <c r="R21" s="85"/>
      <c r="S21" s="50">
        <v>15000</v>
      </c>
    </row>
    <row r="22" spans="1:19" ht="11.25" customHeight="1" x14ac:dyDescent="0.2">
      <c r="A22" s="52" t="s">
        <v>13</v>
      </c>
      <c r="B22" s="4"/>
      <c r="C22" s="69">
        <v>1900</v>
      </c>
      <c r="D22" s="171"/>
      <c r="E22" s="69">
        <v>622.18584999999996</v>
      </c>
      <c r="F22" s="171"/>
      <c r="G22" s="69">
        <v>88100</v>
      </c>
      <c r="H22" s="171"/>
      <c r="I22" s="69">
        <v>470</v>
      </c>
      <c r="J22" s="183" t="s">
        <v>109</v>
      </c>
      <c r="K22" s="69">
        <v>153.68565000000001</v>
      </c>
      <c r="L22" s="176" t="s">
        <v>109</v>
      </c>
      <c r="M22" s="69">
        <v>18400</v>
      </c>
      <c r="N22" s="171"/>
      <c r="O22" s="69">
        <v>3050</v>
      </c>
      <c r="P22" s="171"/>
      <c r="Q22" s="69">
        <v>996.87054999999998</v>
      </c>
      <c r="R22" s="171"/>
      <c r="S22" s="69">
        <v>170000</v>
      </c>
    </row>
    <row r="23" spans="1:19" ht="11.25" customHeight="1" x14ac:dyDescent="0.2">
      <c r="A23" s="167" t="s">
        <v>102</v>
      </c>
      <c r="B23" s="4"/>
      <c r="C23" s="49">
        <v>139</v>
      </c>
      <c r="D23" s="82"/>
      <c r="E23" s="49">
        <v>45.44605</v>
      </c>
      <c r="F23" s="82"/>
      <c r="G23" s="49">
        <v>7280</v>
      </c>
      <c r="H23" s="82"/>
      <c r="I23" s="49">
        <v>36</v>
      </c>
      <c r="J23" s="82"/>
      <c r="K23" s="49">
        <v>11.770200000000001</v>
      </c>
      <c r="L23" s="82"/>
      <c r="M23" s="49">
        <v>1470</v>
      </c>
      <c r="N23" s="82"/>
      <c r="O23" s="49">
        <v>237</v>
      </c>
      <c r="P23" s="82"/>
      <c r="Q23" s="49">
        <v>77.48715</v>
      </c>
      <c r="R23" s="82"/>
      <c r="S23" s="49">
        <v>14200</v>
      </c>
    </row>
    <row r="24" spans="1:19" ht="11.25" customHeight="1" x14ac:dyDescent="0.2">
      <c r="A24" s="196" t="s">
        <v>99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</row>
    <row r="25" spans="1:19" ht="11.25" customHeight="1" x14ac:dyDescent="0.2">
      <c r="A25" s="195" t="s">
        <v>26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</row>
    <row r="26" spans="1:19" ht="11.25" customHeight="1" x14ac:dyDescent="0.2">
      <c r="A26" s="195" t="s">
        <v>38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</row>
    <row r="27" spans="1:19" ht="11.25" customHeight="1" x14ac:dyDescent="0.2">
      <c r="A27" s="195" t="s">
        <v>39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</row>
    <row r="28" spans="1:19" ht="11.25" customHeight="1" x14ac:dyDescent="0.2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</row>
    <row r="29" spans="1:19" ht="11.25" customHeight="1" x14ac:dyDescent="0.2">
      <c r="A29" s="193" t="s">
        <v>45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</row>
    <row r="30" spans="1:19" ht="11.25" customHeight="1" x14ac:dyDescent="0.2">
      <c r="E30" s="33"/>
    </row>
  </sheetData>
  <mergeCells count="14">
    <mergeCell ref="A29:S29"/>
    <mergeCell ref="C6:G6"/>
    <mergeCell ref="I6:M6"/>
    <mergeCell ref="O6:S6"/>
    <mergeCell ref="A1:S1"/>
    <mergeCell ref="A2:S2"/>
    <mergeCell ref="A3:S3"/>
    <mergeCell ref="A4:S4"/>
    <mergeCell ref="A5:S5"/>
    <mergeCell ref="A25:S25"/>
    <mergeCell ref="A26:S26"/>
    <mergeCell ref="A27:S27"/>
    <mergeCell ref="A28:S28"/>
    <mergeCell ref="A24:S24"/>
  </mergeCells>
  <printOptions horizontalCentered="1"/>
  <pageMargins left="0.5" right="0.5" top="0.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sqref="A1:K1"/>
    </sheetView>
  </sheetViews>
  <sheetFormatPr defaultColWidth="8.85546875" defaultRowHeight="11.25" customHeight="1" x14ac:dyDescent="0.2"/>
  <cols>
    <col min="1" max="1" width="18.7109375" style="32" customWidth="1"/>
    <col min="2" max="2" width="1.7109375" style="32" customWidth="1"/>
    <col min="3" max="3" width="6.42578125" style="32" customWidth="1"/>
    <col min="4" max="4" width="1.7109375" style="32" customWidth="1"/>
    <col min="5" max="5" width="8.42578125" style="32" customWidth="1"/>
    <col min="6" max="6" width="1.7109375" style="32" customWidth="1"/>
    <col min="7" max="7" width="7.140625" style="32" customWidth="1"/>
    <col min="8" max="8" width="1.7109375" style="32" customWidth="1"/>
    <col min="9" max="9" width="6.140625" style="32" bestFit="1" customWidth="1"/>
    <col min="10" max="10" width="1.7109375" style="32" customWidth="1"/>
    <col min="11" max="11" width="7.42578125" style="32" customWidth="1"/>
    <col min="12" max="16384" width="8.85546875" style="32"/>
  </cols>
  <sheetData>
    <row r="1" spans="1:11" ht="11.25" customHeight="1" x14ac:dyDescent="0.2">
      <c r="A1" s="187" t="s">
        <v>46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ht="11.25" customHeight="1" x14ac:dyDescent="0.2">
      <c r="A2" s="187" t="s">
        <v>47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ht="11.25" customHeight="1" x14ac:dyDescent="0.2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11.25" customHeight="1" x14ac:dyDescent="0.2">
      <c r="A4" s="187" t="s">
        <v>31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1" ht="11.25" customHeight="1" x14ac:dyDescent="0.2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</row>
    <row r="6" spans="1:11" ht="11.25" customHeight="1" x14ac:dyDescent="0.2">
      <c r="A6" s="15" t="s">
        <v>3</v>
      </c>
      <c r="B6" s="15"/>
      <c r="C6" s="15"/>
      <c r="D6" s="15"/>
      <c r="E6" s="15"/>
      <c r="F6" s="15"/>
      <c r="G6" s="184" t="s">
        <v>48</v>
      </c>
      <c r="H6" s="184"/>
      <c r="I6" s="184"/>
      <c r="J6" s="184"/>
      <c r="K6" s="184"/>
    </row>
    <row r="7" spans="1:11" ht="11.25" customHeight="1" x14ac:dyDescent="0.2">
      <c r="A7" s="7"/>
      <c r="B7" s="7"/>
      <c r="C7" s="188" t="s">
        <v>43</v>
      </c>
      <c r="D7" s="188"/>
      <c r="E7" s="188"/>
      <c r="F7" s="19"/>
      <c r="G7" s="9"/>
      <c r="H7" s="9"/>
      <c r="I7" s="47" t="s">
        <v>43</v>
      </c>
      <c r="J7" s="35"/>
      <c r="K7" s="9"/>
    </row>
    <row r="8" spans="1:11" ht="11.25" customHeight="1" x14ac:dyDescent="0.2">
      <c r="A8" s="81" t="s">
        <v>7</v>
      </c>
      <c r="B8" s="18"/>
      <c r="C8" s="80" t="s">
        <v>36</v>
      </c>
      <c r="D8" s="36"/>
      <c r="E8" s="81" t="s">
        <v>49</v>
      </c>
      <c r="F8" s="20"/>
      <c r="G8" s="81" t="s">
        <v>36</v>
      </c>
      <c r="H8" s="44"/>
      <c r="I8" s="81" t="s">
        <v>44</v>
      </c>
      <c r="J8" s="44"/>
      <c r="K8" s="81" t="s">
        <v>49</v>
      </c>
    </row>
    <row r="9" spans="1:11" ht="11.25" customHeight="1" x14ac:dyDescent="0.2">
      <c r="A9" s="65" t="s">
        <v>96</v>
      </c>
      <c r="B9" s="16"/>
    </row>
    <row r="10" spans="1:11" ht="11.25" customHeight="1" x14ac:dyDescent="0.2">
      <c r="A10" s="57" t="s">
        <v>95</v>
      </c>
      <c r="B10" s="16"/>
      <c r="C10" s="49">
        <v>191</v>
      </c>
      <c r="D10" s="110"/>
      <c r="E10" s="49">
        <v>30500</v>
      </c>
      <c r="F10" s="110"/>
      <c r="G10" s="49">
        <v>24</v>
      </c>
      <c r="H10" s="110"/>
      <c r="I10" s="58">
        <v>7.8468</v>
      </c>
      <c r="J10" s="110"/>
      <c r="K10" s="49">
        <v>2690</v>
      </c>
    </row>
    <row r="11" spans="1:11" ht="11.25" customHeight="1" x14ac:dyDescent="0.2">
      <c r="A11" s="57" t="s">
        <v>23</v>
      </c>
      <c r="B11" s="16"/>
      <c r="C11" s="49">
        <v>109</v>
      </c>
      <c r="D11" s="120"/>
      <c r="E11" s="49">
        <v>13100</v>
      </c>
      <c r="F11" s="120"/>
      <c r="G11" s="49">
        <v>26</v>
      </c>
      <c r="H11" s="120"/>
      <c r="I11" s="58">
        <v>8.5007000000000001</v>
      </c>
      <c r="J11" s="120"/>
      <c r="K11" s="49">
        <v>2830</v>
      </c>
    </row>
    <row r="12" spans="1:11" ht="11.25" customHeight="1" x14ac:dyDescent="0.2">
      <c r="A12" s="121" t="s">
        <v>24</v>
      </c>
      <c r="B12" s="16"/>
      <c r="C12" s="49">
        <v>217</v>
      </c>
      <c r="D12" s="124"/>
      <c r="E12" s="49">
        <v>25900</v>
      </c>
      <c r="F12" s="124"/>
      <c r="G12" s="49">
        <v>38</v>
      </c>
      <c r="H12" s="124"/>
      <c r="I12" s="58">
        <v>12.424100000000001</v>
      </c>
      <c r="J12" s="124"/>
      <c r="K12" s="49">
        <v>3010</v>
      </c>
    </row>
    <row r="13" spans="1:11" ht="11.25" customHeight="1" x14ac:dyDescent="0.2">
      <c r="A13" s="121" t="s">
        <v>25</v>
      </c>
      <c r="B13" s="16"/>
      <c r="C13" s="49">
        <v>175</v>
      </c>
      <c r="D13" s="125"/>
      <c r="E13" s="49">
        <v>19600</v>
      </c>
      <c r="F13" s="125"/>
      <c r="G13" s="49">
        <v>46</v>
      </c>
      <c r="H13" s="125"/>
      <c r="I13" s="58">
        <v>15.039700000000002</v>
      </c>
      <c r="J13" s="125"/>
      <c r="K13" s="49">
        <v>2810</v>
      </c>
    </row>
    <row r="14" spans="1:11" ht="11.25" customHeight="1" x14ac:dyDescent="0.2">
      <c r="A14" s="121" t="s">
        <v>14</v>
      </c>
      <c r="B14" s="16"/>
      <c r="C14" s="49">
        <v>225</v>
      </c>
      <c r="D14" s="127"/>
      <c r="E14" s="49">
        <v>29200</v>
      </c>
      <c r="F14" s="127"/>
      <c r="G14" s="49">
        <v>15</v>
      </c>
      <c r="H14" s="127"/>
      <c r="I14" s="58">
        <v>4.9042500000000002</v>
      </c>
      <c r="J14" s="127"/>
      <c r="K14" s="49">
        <v>2630</v>
      </c>
    </row>
    <row r="15" spans="1:11" ht="11.25" customHeight="1" x14ac:dyDescent="0.2">
      <c r="A15" s="121" t="s">
        <v>15</v>
      </c>
      <c r="B15" s="16"/>
      <c r="C15" s="49">
        <v>200</v>
      </c>
      <c r="D15" s="129"/>
      <c r="E15" s="49">
        <v>25200</v>
      </c>
      <c r="F15" s="129"/>
      <c r="G15" s="49">
        <v>19</v>
      </c>
      <c r="H15" s="129"/>
      <c r="I15" s="58">
        <v>6.2120500000000005</v>
      </c>
      <c r="J15" s="129"/>
      <c r="K15" s="49">
        <v>2960</v>
      </c>
    </row>
    <row r="16" spans="1:11" ht="11.25" customHeight="1" x14ac:dyDescent="0.2">
      <c r="A16" s="121" t="s">
        <v>16</v>
      </c>
      <c r="B16" s="16"/>
      <c r="C16" s="49">
        <v>204</v>
      </c>
      <c r="D16" s="130"/>
      <c r="E16" s="49">
        <v>26600</v>
      </c>
      <c r="F16" s="130"/>
      <c r="G16" s="49">
        <v>33</v>
      </c>
      <c r="H16" s="130"/>
      <c r="I16" s="58">
        <v>10.789350000000001</v>
      </c>
      <c r="J16" s="130"/>
      <c r="K16" s="49">
        <v>4730</v>
      </c>
    </row>
    <row r="17" spans="1:11" ht="11.25" customHeight="1" x14ac:dyDescent="0.2">
      <c r="A17" s="121" t="s">
        <v>17</v>
      </c>
      <c r="B17" s="16"/>
      <c r="C17" s="49">
        <v>173</v>
      </c>
      <c r="D17" s="132"/>
      <c r="E17" s="49">
        <v>23200</v>
      </c>
      <c r="F17" s="132"/>
      <c r="G17" s="49">
        <v>25</v>
      </c>
      <c r="H17" s="132"/>
      <c r="I17" s="58">
        <v>8.1737500000000001</v>
      </c>
      <c r="J17" s="132"/>
      <c r="K17" s="49">
        <v>3820</v>
      </c>
    </row>
    <row r="18" spans="1:11" ht="11.25" customHeight="1" x14ac:dyDescent="0.2">
      <c r="A18" s="121" t="s">
        <v>18</v>
      </c>
      <c r="B18" s="16"/>
      <c r="C18" s="49">
        <v>217</v>
      </c>
      <c r="D18" s="146"/>
      <c r="E18" s="49">
        <v>30100</v>
      </c>
      <c r="F18" s="146"/>
      <c r="G18" s="49">
        <v>32</v>
      </c>
      <c r="H18" s="146"/>
      <c r="I18" s="58">
        <v>10.462400000000001</v>
      </c>
      <c r="J18" s="146"/>
      <c r="K18" s="49">
        <v>4110</v>
      </c>
    </row>
    <row r="19" spans="1:11" ht="11.25" customHeight="1" x14ac:dyDescent="0.2">
      <c r="A19" s="121" t="s">
        <v>19</v>
      </c>
      <c r="B19" s="16"/>
      <c r="C19" s="49">
        <v>172</v>
      </c>
      <c r="D19" s="148"/>
      <c r="E19" s="49">
        <v>24300</v>
      </c>
      <c r="F19" s="148"/>
      <c r="G19" s="49">
        <v>15</v>
      </c>
      <c r="H19" s="148"/>
      <c r="I19" s="58">
        <v>4.9042500000000002</v>
      </c>
      <c r="J19" s="148"/>
      <c r="K19" s="49">
        <v>2210</v>
      </c>
    </row>
    <row r="20" spans="1:11" ht="11.25" customHeight="1" x14ac:dyDescent="0.2">
      <c r="A20" s="121" t="s">
        <v>20</v>
      </c>
      <c r="B20" s="16"/>
      <c r="C20" s="49">
        <v>193</v>
      </c>
      <c r="D20" s="150"/>
      <c r="E20" s="49">
        <v>27000</v>
      </c>
      <c r="F20" s="150"/>
      <c r="G20" s="49">
        <v>16</v>
      </c>
      <c r="H20" s="150"/>
      <c r="I20" s="58">
        <v>5.2312000000000003</v>
      </c>
      <c r="J20" s="150"/>
      <c r="K20" s="49">
        <v>2750</v>
      </c>
    </row>
    <row r="21" spans="1:11" ht="11.25" customHeight="1" x14ac:dyDescent="0.2">
      <c r="A21" s="121" t="s">
        <v>21</v>
      </c>
      <c r="B21" s="16"/>
      <c r="C21" s="50">
        <v>346</v>
      </c>
      <c r="D21" s="84"/>
      <c r="E21" s="50">
        <v>30200</v>
      </c>
      <c r="F21" s="84"/>
      <c r="G21" s="50">
        <v>28</v>
      </c>
      <c r="H21" s="84"/>
      <c r="I21" s="102">
        <v>9.1546000000000003</v>
      </c>
      <c r="J21" s="84"/>
      <c r="K21" s="50">
        <v>4050</v>
      </c>
    </row>
    <row r="22" spans="1:11" ht="11.25" customHeight="1" x14ac:dyDescent="0.2">
      <c r="A22" s="115" t="s">
        <v>13</v>
      </c>
      <c r="B22" s="16"/>
      <c r="C22" s="69">
        <v>2420</v>
      </c>
      <c r="D22" s="165"/>
      <c r="E22" s="69">
        <v>305000</v>
      </c>
      <c r="F22" s="165"/>
      <c r="G22" s="69">
        <v>315</v>
      </c>
      <c r="H22" s="165"/>
      <c r="I22" s="172">
        <v>102.64315000000001</v>
      </c>
      <c r="J22" s="165" t="s">
        <v>109</v>
      </c>
      <c r="K22" s="69">
        <v>38600</v>
      </c>
    </row>
    <row r="23" spans="1:11" ht="11.25" customHeight="1" x14ac:dyDescent="0.2">
      <c r="A23" s="65" t="s">
        <v>102</v>
      </c>
      <c r="B23" s="18"/>
      <c r="C23" s="50">
        <v>349</v>
      </c>
      <c r="D23" s="84"/>
      <c r="E23" s="50">
        <v>29800</v>
      </c>
      <c r="F23" s="84"/>
      <c r="G23" s="50">
        <v>16</v>
      </c>
      <c r="H23" s="84"/>
      <c r="I23" s="102">
        <v>5.2312000000000003</v>
      </c>
      <c r="J23" s="84"/>
      <c r="K23" s="50">
        <v>2980</v>
      </c>
    </row>
    <row r="24" spans="1:11" ht="11.25" customHeight="1" x14ac:dyDescent="0.2">
      <c r="A24" s="197" t="s">
        <v>111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</row>
    <row r="25" spans="1:11" ht="11.25" customHeight="1" x14ac:dyDescent="0.2">
      <c r="A25" s="195" t="s">
        <v>26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</row>
    <row r="26" spans="1:11" ht="11.25" customHeight="1" x14ac:dyDescent="0.2">
      <c r="A26" s="186" t="s">
        <v>50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</row>
    <row r="27" spans="1:11" ht="11.25" customHeight="1" x14ac:dyDescent="0.2">
      <c r="A27" s="193" t="s">
        <v>80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</row>
    <row r="28" spans="1:11" ht="11.25" customHeight="1" x14ac:dyDescent="0.2">
      <c r="A28" s="192" t="s">
        <v>45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</row>
  </sheetData>
  <mergeCells count="12">
    <mergeCell ref="A26:K26"/>
    <mergeCell ref="A28:K28"/>
    <mergeCell ref="G6:K6"/>
    <mergeCell ref="C7:E7"/>
    <mergeCell ref="A1:K1"/>
    <mergeCell ref="A2:K2"/>
    <mergeCell ref="A4:K4"/>
    <mergeCell ref="A25:K25"/>
    <mergeCell ref="A3:K3"/>
    <mergeCell ref="A27:K27"/>
    <mergeCell ref="A5:K5"/>
    <mergeCell ref="A24:K24"/>
  </mergeCells>
  <printOptions horizontalCentered="1"/>
  <pageMargins left="0.5" right="0.5" top="0.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zoomScaleNormal="100" workbookViewId="0">
      <selection sqref="A1:G1"/>
    </sheetView>
  </sheetViews>
  <sheetFormatPr defaultColWidth="8.85546875" defaultRowHeight="11.25" customHeight="1" x14ac:dyDescent="0.2"/>
  <cols>
    <col min="1" max="1" width="23.28515625" style="32" customWidth="1"/>
    <col min="2" max="2" width="1.7109375" style="32" customWidth="1"/>
    <col min="3" max="3" width="7.42578125" style="32" customWidth="1"/>
    <col min="4" max="4" width="1.7109375" style="32" customWidth="1"/>
    <col min="5" max="5" width="7.42578125" style="32" customWidth="1"/>
    <col min="6" max="6" width="1.7109375" style="32" customWidth="1"/>
    <col min="7" max="7" width="10.28515625" style="32" bestFit="1" customWidth="1"/>
    <col min="8" max="16384" width="8.85546875" style="32"/>
  </cols>
  <sheetData>
    <row r="1" spans="1:7" s="6" customFormat="1" ht="11.25" customHeight="1" x14ac:dyDescent="0.2">
      <c r="A1" s="187" t="s">
        <v>51</v>
      </c>
      <c r="B1" s="187"/>
      <c r="C1" s="187"/>
      <c r="D1" s="187"/>
      <c r="E1" s="187"/>
      <c r="F1" s="187"/>
      <c r="G1" s="187"/>
    </row>
    <row r="2" spans="1:7" s="6" customFormat="1" ht="11.25" customHeight="1" x14ac:dyDescent="0.2">
      <c r="A2" s="187" t="s">
        <v>52</v>
      </c>
      <c r="B2" s="187"/>
      <c r="C2" s="187"/>
      <c r="D2" s="187"/>
      <c r="E2" s="187"/>
      <c r="F2" s="187"/>
      <c r="G2" s="187"/>
    </row>
    <row r="3" spans="1:7" s="6" customFormat="1" ht="11.25" customHeight="1" x14ac:dyDescent="0.2">
      <c r="A3" s="187"/>
      <c r="B3" s="187"/>
      <c r="C3" s="187"/>
      <c r="D3" s="187"/>
      <c r="E3" s="187"/>
      <c r="F3" s="187"/>
      <c r="G3" s="187"/>
    </row>
    <row r="4" spans="1:7" s="6" customFormat="1" ht="11.25" customHeight="1" x14ac:dyDescent="0.2">
      <c r="A4" s="187" t="s">
        <v>2</v>
      </c>
      <c r="B4" s="187"/>
      <c r="C4" s="187"/>
      <c r="D4" s="187"/>
      <c r="E4" s="187"/>
      <c r="F4" s="187"/>
      <c r="G4" s="187"/>
    </row>
    <row r="5" spans="1:7" s="6" customFormat="1" ht="11.25" customHeight="1" x14ac:dyDescent="0.2">
      <c r="A5" s="188"/>
      <c r="B5" s="188"/>
      <c r="C5" s="188"/>
      <c r="D5" s="188"/>
      <c r="E5" s="188"/>
      <c r="F5" s="188"/>
      <c r="G5" s="188"/>
    </row>
    <row r="6" spans="1:7" s="6" customFormat="1" ht="11.25" customHeight="1" x14ac:dyDescent="0.2">
      <c r="A6" s="15"/>
      <c r="B6" s="21"/>
      <c r="C6" s="47" t="s">
        <v>53</v>
      </c>
      <c r="D6" s="35"/>
      <c r="E6" s="1"/>
      <c r="F6" s="1"/>
      <c r="G6" s="1"/>
    </row>
    <row r="7" spans="1:7" s="6" customFormat="1" ht="11.25" customHeight="1" x14ac:dyDescent="0.2">
      <c r="A7" s="81" t="s">
        <v>7</v>
      </c>
      <c r="B7" s="18"/>
      <c r="C7" s="81" t="s">
        <v>54</v>
      </c>
      <c r="D7" s="44"/>
      <c r="E7" s="81" t="s">
        <v>94</v>
      </c>
      <c r="F7" s="44"/>
      <c r="G7" s="81" t="s">
        <v>55</v>
      </c>
    </row>
    <row r="8" spans="1:7" s="6" customFormat="1" ht="11.25" customHeight="1" x14ac:dyDescent="0.2">
      <c r="A8" s="111" t="s">
        <v>96</v>
      </c>
      <c r="B8" s="16"/>
      <c r="E8" s="133"/>
      <c r="F8" s="60"/>
      <c r="G8" s="133"/>
    </row>
    <row r="9" spans="1:7" s="6" customFormat="1" ht="11.25" customHeight="1" x14ac:dyDescent="0.2">
      <c r="A9" s="22" t="s">
        <v>95</v>
      </c>
      <c r="B9" s="16"/>
      <c r="C9" s="53">
        <v>558</v>
      </c>
      <c r="D9" s="123" t="s">
        <v>80</v>
      </c>
      <c r="E9" s="54">
        <v>152</v>
      </c>
      <c r="F9" s="106"/>
      <c r="G9" s="54">
        <v>710</v>
      </c>
    </row>
    <row r="10" spans="1:7" s="6" customFormat="1" ht="11.25" customHeight="1" x14ac:dyDescent="0.2">
      <c r="A10" s="22" t="s">
        <v>23</v>
      </c>
      <c r="B10" s="16"/>
      <c r="C10" s="53">
        <v>556</v>
      </c>
      <c r="D10" s="123" t="s">
        <v>80</v>
      </c>
      <c r="E10" s="54">
        <v>169</v>
      </c>
      <c r="F10" s="106"/>
      <c r="G10" s="54">
        <v>725</v>
      </c>
    </row>
    <row r="11" spans="1:7" s="6" customFormat="1" ht="11.25" customHeight="1" x14ac:dyDescent="0.2">
      <c r="A11" s="22" t="s">
        <v>24</v>
      </c>
      <c r="B11" s="16"/>
      <c r="C11" s="53">
        <v>522</v>
      </c>
      <c r="D11" s="59"/>
      <c r="E11" s="54">
        <v>188</v>
      </c>
      <c r="F11" s="106"/>
      <c r="G11" s="54">
        <v>710</v>
      </c>
    </row>
    <row r="12" spans="1:7" s="6" customFormat="1" ht="11.25" customHeight="1" x14ac:dyDescent="0.2">
      <c r="A12" s="22" t="s">
        <v>25</v>
      </c>
      <c r="B12" s="16"/>
      <c r="C12" s="53">
        <v>573</v>
      </c>
      <c r="D12" s="59"/>
      <c r="E12" s="54">
        <v>151</v>
      </c>
      <c r="F12" s="106"/>
      <c r="G12" s="54">
        <v>724</v>
      </c>
    </row>
    <row r="13" spans="1:7" s="6" customFormat="1" ht="11.25" customHeight="1" x14ac:dyDescent="0.2">
      <c r="A13" s="22" t="s">
        <v>14</v>
      </c>
      <c r="B13" s="16"/>
      <c r="C13" s="53">
        <v>529</v>
      </c>
      <c r="D13" s="59"/>
      <c r="E13" s="54">
        <v>177</v>
      </c>
      <c r="F13" s="106"/>
      <c r="G13" s="54">
        <v>706</v>
      </c>
    </row>
    <row r="14" spans="1:7" s="6" customFormat="1" ht="11.25" customHeight="1" x14ac:dyDescent="0.2">
      <c r="A14" s="22" t="s">
        <v>15</v>
      </c>
      <c r="B14" s="16"/>
      <c r="C14" s="53">
        <v>565</v>
      </c>
      <c r="D14" s="59"/>
      <c r="E14" s="54">
        <v>278</v>
      </c>
      <c r="F14" s="106"/>
      <c r="G14" s="54">
        <v>843</v>
      </c>
    </row>
    <row r="15" spans="1:7" s="6" customFormat="1" ht="11.25" customHeight="1" x14ac:dyDescent="0.2">
      <c r="A15" s="22" t="s">
        <v>16</v>
      </c>
      <c r="B15" s="16"/>
      <c r="C15" s="53">
        <v>585</v>
      </c>
      <c r="D15" s="59"/>
      <c r="E15" s="54">
        <v>198</v>
      </c>
      <c r="F15" s="106"/>
      <c r="G15" s="54">
        <v>783</v>
      </c>
    </row>
    <row r="16" spans="1:7" s="6" customFormat="1" ht="11.25" customHeight="1" x14ac:dyDescent="0.2">
      <c r="A16" s="22" t="s">
        <v>17</v>
      </c>
      <c r="B16" s="16"/>
      <c r="C16" s="53">
        <v>636</v>
      </c>
      <c r="D16" s="59"/>
      <c r="E16" s="54">
        <v>214</v>
      </c>
      <c r="F16" s="106"/>
      <c r="G16" s="54">
        <v>850</v>
      </c>
    </row>
    <row r="17" spans="1:7" s="6" customFormat="1" ht="11.25" customHeight="1" x14ac:dyDescent="0.2">
      <c r="A17" s="22" t="s">
        <v>18</v>
      </c>
      <c r="B17" s="16"/>
      <c r="C17" s="53">
        <v>505</v>
      </c>
      <c r="D17" s="59"/>
      <c r="E17" s="54">
        <v>155</v>
      </c>
      <c r="F17" s="106"/>
      <c r="G17" s="54">
        <v>660</v>
      </c>
    </row>
    <row r="18" spans="1:7" s="6" customFormat="1" ht="11.25" customHeight="1" x14ac:dyDescent="0.2">
      <c r="A18" s="22" t="s">
        <v>19</v>
      </c>
      <c r="B18" s="16"/>
      <c r="C18" s="53">
        <v>541</v>
      </c>
      <c r="D18" s="59"/>
      <c r="E18" s="54">
        <v>190</v>
      </c>
      <c r="F18" s="106"/>
      <c r="G18" s="54">
        <v>731</v>
      </c>
    </row>
    <row r="19" spans="1:7" s="6" customFormat="1" ht="11.25" customHeight="1" x14ac:dyDescent="0.2">
      <c r="A19" s="22" t="s">
        <v>20</v>
      </c>
      <c r="B19" s="16"/>
      <c r="C19" s="53">
        <v>569</v>
      </c>
      <c r="D19" s="59"/>
      <c r="E19" s="54">
        <v>185</v>
      </c>
      <c r="F19" s="106"/>
      <c r="G19" s="54">
        <v>754</v>
      </c>
    </row>
    <row r="20" spans="1:7" s="6" customFormat="1" ht="11.25" customHeight="1" x14ac:dyDescent="0.2">
      <c r="A20" s="22" t="s">
        <v>100</v>
      </c>
      <c r="B20" s="16"/>
      <c r="C20" s="55">
        <v>457</v>
      </c>
      <c r="D20" s="83"/>
      <c r="E20" s="105">
        <v>173</v>
      </c>
      <c r="F20" s="112"/>
      <c r="G20" s="105">
        <v>630</v>
      </c>
    </row>
    <row r="21" spans="1:7" s="6" customFormat="1" ht="11.25" customHeight="1" x14ac:dyDescent="0.2">
      <c r="A21" s="46" t="s">
        <v>13</v>
      </c>
      <c r="B21" s="16"/>
      <c r="C21" s="95">
        <v>6600</v>
      </c>
      <c r="D21" s="96"/>
      <c r="E21" s="173">
        <v>2230</v>
      </c>
      <c r="F21" s="174"/>
      <c r="G21" s="173">
        <v>8830</v>
      </c>
    </row>
    <row r="22" spans="1:7" s="6" customFormat="1" ht="11.25" customHeight="1" x14ac:dyDescent="0.2">
      <c r="A22" s="168" t="s">
        <v>103</v>
      </c>
      <c r="B22" s="16"/>
      <c r="C22" s="53">
        <v>421</v>
      </c>
      <c r="D22" s="59"/>
      <c r="E22" s="54">
        <v>179</v>
      </c>
      <c r="F22" s="106"/>
      <c r="G22" s="54">
        <v>600</v>
      </c>
    </row>
    <row r="23" spans="1:7" s="6" customFormat="1" ht="11.25" customHeight="1" x14ac:dyDescent="0.2">
      <c r="A23" s="197" t="s">
        <v>110</v>
      </c>
      <c r="B23" s="197"/>
      <c r="C23" s="197"/>
      <c r="D23" s="197"/>
      <c r="E23" s="197"/>
      <c r="F23" s="197"/>
      <c r="G23" s="197"/>
    </row>
    <row r="24" spans="1:7" s="6" customFormat="1" ht="11.25" customHeight="1" x14ac:dyDescent="0.2">
      <c r="A24" s="186" t="s">
        <v>26</v>
      </c>
      <c r="B24" s="186"/>
      <c r="C24" s="186"/>
      <c r="D24" s="186"/>
      <c r="E24" s="186"/>
      <c r="F24" s="186"/>
      <c r="G24" s="186"/>
    </row>
    <row r="25" spans="1:7" s="6" customFormat="1" ht="11.25" customHeight="1" x14ac:dyDescent="0.2">
      <c r="A25" s="192" t="s">
        <v>81</v>
      </c>
      <c r="B25" s="192"/>
      <c r="C25" s="192"/>
      <c r="D25" s="192"/>
      <c r="E25" s="192"/>
      <c r="F25" s="192"/>
      <c r="G25" s="192"/>
    </row>
    <row r="26" spans="1:7" s="6" customFormat="1" ht="11.25" customHeight="1" x14ac:dyDescent="0.2">
      <c r="A26" s="7"/>
      <c r="B26" s="7"/>
      <c r="C26" s="53"/>
      <c r="D26" s="59"/>
      <c r="E26" s="53"/>
      <c r="F26" s="59"/>
      <c r="G26" s="53"/>
    </row>
    <row r="27" spans="1:7" s="6" customFormat="1" ht="11.25" customHeight="1" x14ac:dyDescent="0.2">
      <c r="C27" s="8"/>
      <c r="E27" s="8"/>
      <c r="G27" s="8"/>
    </row>
    <row r="28" spans="1:7" ht="11.25" customHeight="1" x14ac:dyDescent="0.2">
      <c r="A28" s="6"/>
      <c r="B28" s="6"/>
      <c r="C28" s="12"/>
      <c r="D28" s="23"/>
      <c r="E28" s="12"/>
      <c r="F28" s="24"/>
      <c r="G28" s="14"/>
    </row>
    <row r="29" spans="1:7" ht="11.25" customHeight="1" x14ac:dyDescent="0.2">
      <c r="A29" s="6"/>
      <c r="B29" s="6"/>
      <c r="C29" s="12"/>
      <c r="D29" s="23"/>
      <c r="E29" s="12"/>
      <c r="F29" s="24"/>
      <c r="G29" s="14"/>
    </row>
    <row r="30" spans="1:7" ht="11.25" customHeight="1" x14ac:dyDescent="0.2">
      <c r="A30" s="6"/>
      <c r="B30" s="6"/>
      <c r="C30" s="6"/>
      <c r="D30" s="6"/>
      <c r="E30" s="6"/>
      <c r="F30" s="6"/>
      <c r="G30" s="25"/>
    </row>
    <row r="31" spans="1:7" ht="11.25" customHeight="1" x14ac:dyDescent="0.2">
      <c r="C31" s="33"/>
      <c r="G31" s="14"/>
    </row>
    <row r="32" spans="1:7" ht="11.25" customHeight="1" x14ac:dyDescent="0.2">
      <c r="G32" s="14"/>
    </row>
  </sheetData>
  <mergeCells count="8">
    <mergeCell ref="A1:G1"/>
    <mergeCell ref="A2:G2"/>
    <mergeCell ref="A23:G23"/>
    <mergeCell ref="A24:G24"/>
    <mergeCell ref="A25:G25"/>
    <mergeCell ref="A4:G4"/>
    <mergeCell ref="A3:G3"/>
    <mergeCell ref="A5:G5"/>
  </mergeCells>
  <printOptions horizontalCentered="1"/>
  <pageMargins left="0.5" right="0.5" top="0.5" bottom="0.75" header="0" footer="0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8"/>
  <sheetViews>
    <sheetView zoomScaleNormal="100" workbookViewId="0">
      <selection activeCell="Q18" sqref="Q18"/>
    </sheetView>
  </sheetViews>
  <sheetFormatPr defaultColWidth="8.85546875" defaultRowHeight="11.25" customHeight="1" x14ac:dyDescent="0.2"/>
  <cols>
    <col min="1" max="1" width="18.28515625" style="32" customWidth="1"/>
    <col min="2" max="2" width="1.7109375" style="32" customWidth="1"/>
    <col min="3" max="3" width="7.5703125" style="32" customWidth="1"/>
    <col min="4" max="4" width="1.7109375" style="32" customWidth="1"/>
    <col min="5" max="5" width="7.7109375" style="32" customWidth="1"/>
    <col min="6" max="6" width="1.7109375" style="32" customWidth="1"/>
    <col min="7" max="7" width="7.5703125" style="32" customWidth="1"/>
    <col min="8" max="8" width="1.7109375" style="32" customWidth="1"/>
    <col min="9" max="9" width="7.5703125" style="32" customWidth="1"/>
    <col min="10" max="10" width="1.7109375" style="32" customWidth="1"/>
    <col min="11" max="11" width="8.85546875" style="32"/>
    <col min="12" max="12" width="1.7109375" style="32" customWidth="1"/>
    <col min="13" max="16384" width="8.85546875" style="32"/>
  </cols>
  <sheetData>
    <row r="1" spans="1:13" ht="11.25" customHeight="1" x14ac:dyDescent="0.2">
      <c r="A1" s="187" t="s">
        <v>56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1.25" customHeight="1" x14ac:dyDescent="0.2">
      <c r="A2" s="187" t="s">
        <v>57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1.25" customHeight="1" x14ac:dyDescent="0.2">
      <c r="A3" s="187" t="s">
        <v>58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11.25" customHeight="1" x14ac:dyDescent="0.2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1.25" customHeight="1" x14ac:dyDescent="0.2">
      <c r="A5" s="187" t="s">
        <v>2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</row>
    <row r="6" spans="1:13" ht="11.25" customHeight="1" x14ac:dyDescent="0.2">
      <c r="A6" s="188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7" spans="1:13" ht="11.25" customHeight="1" x14ac:dyDescent="0.2">
      <c r="A7" s="16" t="s">
        <v>3</v>
      </c>
      <c r="B7" s="16"/>
      <c r="C7" s="188" t="s">
        <v>105</v>
      </c>
      <c r="D7" s="188"/>
      <c r="E7" s="188"/>
      <c r="F7" s="60"/>
      <c r="G7" s="188" t="s">
        <v>104</v>
      </c>
      <c r="H7" s="188"/>
      <c r="I7" s="188"/>
      <c r="K7" s="198" t="s">
        <v>106</v>
      </c>
      <c r="L7" s="188"/>
      <c r="M7" s="188"/>
    </row>
    <row r="8" spans="1:13" ht="11.25" customHeight="1" x14ac:dyDescent="0.2">
      <c r="A8" s="89" t="s">
        <v>59</v>
      </c>
      <c r="B8" s="18"/>
      <c r="C8" s="93" t="s">
        <v>4</v>
      </c>
      <c r="D8" s="62"/>
      <c r="E8" s="93" t="s">
        <v>60</v>
      </c>
      <c r="F8" s="63"/>
      <c r="G8" s="80" t="s">
        <v>4</v>
      </c>
      <c r="H8" s="62"/>
      <c r="I8" s="80" t="s">
        <v>60</v>
      </c>
      <c r="K8" s="107" t="s">
        <v>4</v>
      </c>
      <c r="L8" s="61"/>
      <c r="M8" s="107" t="s">
        <v>60</v>
      </c>
    </row>
    <row r="9" spans="1:13" ht="11.25" customHeight="1" x14ac:dyDescent="0.2">
      <c r="A9" s="64" t="s">
        <v>61</v>
      </c>
      <c r="B9" s="7"/>
      <c r="C9" s="6"/>
      <c r="D9" s="6"/>
      <c r="E9" s="6"/>
      <c r="F9" s="27"/>
      <c r="G9" s="6"/>
      <c r="H9" s="6"/>
      <c r="I9" s="6"/>
      <c r="J9" s="122"/>
      <c r="K9" s="6"/>
      <c r="L9" s="6"/>
      <c r="M9" s="6"/>
    </row>
    <row r="10" spans="1:13" ht="11.25" customHeight="1" x14ac:dyDescent="0.2">
      <c r="A10" s="57" t="s">
        <v>62</v>
      </c>
      <c r="B10" s="7"/>
      <c r="C10" s="118">
        <v>20</v>
      </c>
      <c r="E10" s="118">
        <v>20</v>
      </c>
      <c r="G10" s="118">
        <v>18</v>
      </c>
      <c r="I10" s="118">
        <v>18</v>
      </c>
      <c r="K10" s="66">
        <v>18</v>
      </c>
      <c r="L10" s="66"/>
      <c r="M10" s="66">
        <v>19</v>
      </c>
    </row>
    <row r="11" spans="1:13" ht="11.25" customHeight="1" x14ac:dyDescent="0.2">
      <c r="A11" s="57" t="s">
        <v>63</v>
      </c>
      <c r="B11" s="7"/>
      <c r="C11" s="118">
        <v>1</v>
      </c>
      <c r="E11" s="102">
        <v>1</v>
      </c>
      <c r="F11" s="78"/>
      <c r="G11" s="102">
        <v>1</v>
      </c>
      <c r="H11" s="78"/>
      <c r="I11" s="102">
        <v>1</v>
      </c>
      <c r="J11" s="78"/>
      <c r="K11" s="66">
        <v>1</v>
      </c>
      <c r="L11" s="66"/>
      <c r="M11" s="66">
        <v>1</v>
      </c>
    </row>
    <row r="12" spans="1:13" ht="11.25" customHeight="1" x14ac:dyDescent="0.2">
      <c r="A12" s="52" t="s">
        <v>64</v>
      </c>
      <c r="B12" s="7"/>
      <c r="C12" s="119">
        <v>21</v>
      </c>
      <c r="D12" s="92"/>
      <c r="E12" s="113">
        <v>21</v>
      </c>
      <c r="F12" s="92"/>
      <c r="G12" s="119">
        <v>19</v>
      </c>
      <c r="H12" s="92"/>
      <c r="I12" s="119">
        <v>19</v>
      </c>
      <c r="J12" s="92"/>
      <c r="K12" s="67">
        <v>19</v>
      </c>
      <c r="L12" s="68"/>
      <c r="M12" s="67">
        <v>20</v>
      </c>
    </row>
    <row r="13" spans="1:13" ht="11.25" customHeight="1" x14ac:dyDescent="0.2">
      <c r="A13" s="65" t="s">
        <v>65</v>
      </c>
      <c r="B13" s="7"/>
      <c r="C13" s="118"/>
      <c r="E13" s="118"/>
      <c r="G13" s="178"/>
      <c r="I13" s="178"/>
      <c r="K13" s="70"/>
      <c r="L13" s="70"/>
      <c r="M13" s="70"/>
    </row>
    <row r="14" spans="1:13" ht="11.25" customHeight="1" x14ac:dyDescent="0.2">
      <c r="A14" s="57" t="s">
        <v>62</v>
      </c>
      <c r="B14" s="7"/>
      <c r="C14" s="118">
        <v>110</v>
      </c>
      <c r="E14" s="118">
        <v>113</v>
      </c>
      <c r="G14" s="118">
        <v>131</v>
      </c>
      <c r="I14" s="118">
        <v>131</v>
      </c>
      <c r="K14" s="66">
        <v>119</v>
      </c>
      <c r="L14" s="71"/>
      <c r="M14" s="66">
        <v>118</v>
      </c>
    </row>
    <row r="15" spans="1:13" ht="11.25" customHeight="1" x14ac:dyDescent="0.2">
      <c r="A15" s="57" t="s">
        <v>63</v>
      </c>
      <c r="B15" s="7"/>
      <c r="C15" s="149">
        <v>1</v>
      </c>
      <c r="D15" s="78"/>
      <c r="E15" s="177">
        <v>1</v>
      </c>
      <c r="F15" s="78"/>
      <c r="G15" s="131" t="s">
        <v>37</v>
      </c>
      <c r="H15" s="78"/>
      <c r="I15" s="131" t="s">
        <v>37</v>
      </c>
      <c r="J15" s="78"/>
      <c r="K15" s="97">
        <v>1</v>
      </c>
      <c r="L15" s="66"/>
      <c r="M15" s="131" t="s">
        <v>37</v>
      </c>
    </row>
    <row r="16" spans="1:13" ht="11.25" customHeight="1" x14ac:dyDescent="0.2">
      <c r="A16" s="52" t="s">
        <v>64</v>
      </c>
      <c r="B16" s="7"/>
      <c r="C16" s="119">
        <v>110</v>
      </c>
      <c r="D16" s="88"/>
      <c r="E16" s="119">
        <v>114</v>
      </c>
      <c r="F16" s="92"/>
      <c r="G16" s="119">
        <v>131</v>
      </c>
      <c r="H16" s="92"/>
      <c r="I16" s="119">
        <v>132</v>
      </c>
      <c r="J16" s="92"/>
      <c r="K16" s="67">
        <v>119</v>
      </c>
      <c r="L16" s="68"/>
      <c r="M16" s="67">
        <v>118</v>
      </c>
    </row>
    <row r="17" spans="1:13" ht="11.25" customHeight="1" x14ac:dyDescent="0.2">
      <c r="A17" s="65" t="s">
        <v>66</v>
      </c>
      <c r="B17" s="7"/>
      <c r="C17" s="118"/>
      <c r="E17" s="118"/>
      <c r="G17" s="178"/>
      <c r="I17" s="178"/>
      <c r="K17" s="70"/>
      <c r="L17" s="70"/>
      <c r="M17" s="70"/>
    </row>
    <row r="18" spans="1:13" ht="11.25" customHeight="1" x14ac:dyDescent="0.2">
      <c r="A18" s="57" t="s">
        <v>62</v>
      </c>
      <c r="B18" s="7"/>
      <c r="C18" s="118">
        <v>417</v>
      </c>
      <c r="D18" s="157"/>
      <c r="E18" s="118">
        <v>425</v>
      </c>
      <c r="F18" s="157"/>
      <c r="G18" s="118">
        <v>477</v>
      </c>
      <c r="I18" s="118">
        <v>470</v>
      </c>
      <c r="K18" s="66">
        <v>442</v>
      </c>
      <c r="L18" s="71"/>
      <c r="M18" s="66">
        <v>450</v>
      </c>
    </row>
    <row r="19" spans="1:13" ht="11.25" customHeight="1" x14ac:dyDescent="0.2">
      <c r="A19" s="57" t="s">
        <v>63</v>
      </c>
      <c r="B19" s="7"/>
      <c r="C19" s="102">
        <v>10</v>
      </c>
      <c r="D19" s="158"/>
      <c r="E19" s="102">
        <v>11</v>
      </c>
      <c r="F19" s="158"/>
      <c r="G19" s="102">
        <v>10</v>
      </c>
      <c r="H19" s="78"/>
      <c r="I19" s="102">
        <v>9</v>
      </c>
      <c r="J19" s="78"/>
      <c r="K19" s="66">
        <v>10</v>
      </c>
      <c r="L19" s="71"/>
      <c r="M19" s="66">
        <v>11</v>
      </c>
    </row>
    <row r="20" spans="1:13" ht="11.25" customHeight="1" x14ac:dyDescent="0.2">
      <c r="A20" s="52" t="s">
        <v>64</v>
      </c>
      <c r="B20" s="7"/>
      <c r="C20" s="113">
        <v>427</v>
      </c>
      <c r="D20" s="159"/>
      <c r="E20" s="113">
        <v>436</v>
      </c>
      <c r="F20" s="157"/>
      <c r="G20" s="119">
        <v>488</v>
      </c>
      <c r="H20" s="92"/>
      <c r="I20" s="119">
        <v>479</v>
      </c>
      <c r="K20" s="67">
        <v>453</v>
      </c>
      <c r="L20" s="68"/>
      <c r="M20" s="67">
        <v>462</v>
      </c>
    </row>
    <row r="21" spans="1:13" ht="11.25" customHeight="1" x14ac:dyDescent="0.2">
      <c r="A21" s="65" t="s">
        <v>67</v>
      </c>
      <c r="B21" s="7"/>
      <c r="C21" s="118"/>
      <c r="D21" s="160"/>
      <c r="E21" s="118"/>
      <c r="F21" s="163"/>
      <c r="G21" s="178"/>
      <c r="I21" s="178"/>
      <c r="J21" s="116"/>
      <c r="K21" s="70"/>
      <c r="L21" s="70"/>
      <c r="M21" s="70"/>
    </row>
    <row r="22" spans="1:13" ht="11.25" customHeight="1" x14ac:dyDescent="0.2">
      <c r="A22" s="57" t="s">
        <v>62</v>
      </c>
      <c r="B22" s="7"/>
      <c r="C22" s="118">
        <v>128</v>
      </c>
      <c r="D22" s="160"/>
      <c r="E22" s="118">
        <v>134</v>
      </c>
      <c r="F22" s="160"/>
      <c r="G22" s="118">
        <v>140</v>
      </c>
      <c r="I22" s="118">
        <v>136</v>
      </c>
      <c r="K22" s="66">
        <v>124</v>
      </c>
      <c r="L22" s="71"/>
      <c r="M22" s="66">
        <v>130</v>
      </c>
    </row>
    <row r="23" spans="1:13" ht="11.25" customHeight="1" x14ac:dyDescent="0.2">
      <c r="A23" s="57" t="s">
        <v>63</v>
      </c>
      <c r="B23" s="7"/>
      <c r="C23" s="118">
        <v>44</v>
      </c>
      <c r="D23" s="161"/>
      <c r="E23" s="102">
        <v>44</v>
      </c>
      <c r="F23" s="160"/>
      <c r="G23" s="102">
        <v>43</v>
      </c>
      <c r="H23" s="78"/>
      <c r="I23" s="102">
        <v>38</v>
      </c>
      <c r="K23" s="66">
        <v>35</v>
      </c>
      <c r="L23" s="71"/>
      <c r="M23" s="66">
        <v>40</v>
      </c>
    </row>
    <row r="24" spans="1:13" ht="11.25" customHeight="1" x14ac:dyDescent="0.2">
      <c r="A24" s="52" t="s">
        <v>64</v>
      </c>
      <c r="B24" s="7"/>
      <c r="C24" s="119">
        <v>171</v>
      </c>
      <c r="D24" s="162"/>
      <c r="E24" s="113">
        <v>178</v>
      </c>
      <c r="F24" s="164"/>
      <c r="G24" s="119">
        <v>182</v>
      </c>
      <c r="H24" s="92"/>
      <c r="I24" s="119">
        <v>173</v>
      </c>
      <c r="J24" s="92"/>
      <c r="K24" s="67">
        <v>159</v>
      </c>
      <c r="L24" s="68"/>
      <c r="M24" s="67">
        <v>171</v>
      </c>
    </row>
    <row r="25" spans="1:13" ht="11.25" customHeight="1" x14ac:dyDescent="0.2">
      <c r="A25" s="57" t="s">
        <v>68</v>
      </c>
      <c r="B25" s="18"/>
      <c r="C25" s="118">
        <v>731</v>
      </c>
      <c r="D25" s="157"/>
      <c r="E25" s="118">
        <v>749</v>
      </c>
      <c r="F25" s="158"/>
      <c r="G25" s="118">
        <v>820</v>
      </c>
      <c r="I25" s="118">
        <v>803</v>
      </c>
      <c r="J25" s="78"/>
      <c r="K25" s="72">
        <v>750</v>
      </c>
      <c r="L25" s="73"/>
      <c r="M25" s="72">
        <v>770</v>
      </c>
    </row>
    <row r="26" spans="1:13" ht="11.25" customHeight="1" x14ac:dyDescent="0.2">
      <c r="A26" s="196" t="s">
        <v>113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</row>
    <row r="27" spans="1:13" ht="11.25" customHeight="1" x14ac:dyDescent="0.2">
      <c r="A27" s="186" t="s">
        <v>26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</row>
    <row r="28" spans="1:13" ht="11.25" customHeight="1" x14ac:dyDescent="0.2">
      <c r="A28" s="186" t="s">
        <v>69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</row>
  </sheetData>
  <mergeCells count="12">
    <mergeCell ref="A28:M28"/>
    <mergeCell ref="A26:M26"/>
    <mergeCell ref="C7:E7"/>
    <mergeCell ref="G7:I7"/>
    <mergeCell ref="A27:M27"/>
    <mergeCell ref="K7:M7"/>
    <mergeCell ref="A6:M6"/>
    <mergeCell ref="A2:M2"/>
    <mergeCell ref="A1:M1"/>
    <mergeCell ref="A3:M3"/>
    <mergeCell ref="A4:M4"/>
    <mergeCell ref="A5:M5"/>
  </mergeCells>
  <printOptions horizontalCentered="1"/>
  <pageMargins left="0.5" right="0.5" top="0.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1"/>
  <sheetViews>
    <sheetView zoomScaleNormal="100" workbookViewId="0">
      <selection sqref="A1:G1"/>
    </sheetView>
  </sheetViews>
  <sheetFormatPr defaultColWidth="8.85546875" defaultRowHeight="11.25" customHeight="1" x14ac:dyDescent="0.2"/>
  <cols>
    <col min="1" max="1" width="27.85546875" style="6" customWidth="1"/>
    <col min="2" max="2" width="1.7109375" style="6" customWidth="1"/>
    <col min="3" max="3" width="6.7109375" style="6" bestFit="1" customWidth="1"/>
    <col min="4" max="4" width="1.7109375" style="6" customWidth="1"/>
    <col min="5" max="5" width="7" style="6" customWidth="1"/>
    <col min="6" max="6" width="1.7109375" style="6" customWidth="1"/>
    <col min="7" max="7" width="8.85546875" style="6" customWidth="1"/>
    <col min="8" max="16384" width="8.85546875" style="6"/>
  </cols>
  <sheetData>
    <row r="1" spans="1:11" ht="11.25" customHeight="1" x14ac:dyDescent="0.2">
      <c r="A1" s="187" t="s">
        <v>70</v>
      </c>
      <c r="B1" s="187"/>
      <c r="C1" s="187"/>
      <c r="D1" s="187"/>
      <c r="E1" s="187"/>
      <c r="F1" s="187"/>
      <c r="G1" s="187"/>
    </row>
    <row r="2" spans="1:11" ht="11.25" customHeight="1" x14ac:dyDescent="0.2">
      <c r="A2" s="187" t="s">
        <v>71</v>
      </c>
      <c r="B2" s="187"/>
      <c r="C2" s="187"/>
      <c r="D2" s="187"/>
      <c r="E2" s="187"/>
      <c r="F2" s="187"/>
      <c r="G2" s="187"/>
    </row>
    <row r="3" spans="1:11" ht="11.25" customHeight="1" x14ac:dyDescent="0.2">
      <c r="A3" s="187"/>
      <c r="B3" s="187"/>
      <c r="C3" s="187"/>
      <c r="D3" s="187"/>
      <c r="E3" s="187"/>
      <c r="F3" s="187"/>
      <c r="G3" s="187"/>
    </row>
    <row r="4" spans="1:11" ht="11.25" customHeight="1" x14ac:dyDescent="0.2">
      <c r="A4" s="187" t="s">
        <v>72</v>
      </c>
      <c r="B4" s="187"/>
      <c r="C4" s="187"/>
      <c r="D4" s="187"/>
      <c r="E4" s="187"/>
      <c r="F4" s="187"/>
      <c r="G4" s="187"/>
    </row>
    <row r="5" spans="1:11" ht="11.25" customHeight="1" x14ac:dyDescent="0.2">
      <c r="A5" s="188"/>
      <c r="B5" s="188"/>
      <c r="C5" s="188"/>
      <c r="D5" s="188"/>
      <c r="E5" s="188"/>
      <c r="F5" s="188"/>
      <c r="G5" s="188"/>
    </row>
    <row r="6" spans="1:11" ht="11.25" customHeight="1" x14ac:dyDescent="0.2">
      <c r="A6" s="109"/>
      <c r="B6" s="109"/>
      <c r="C6" s="184" t="s">
        <v>97</v>
      </c>
      <c r="D6" s="184"/>
      <c r="E6" s="184"/>
      <c r="F6" s="175"/>
      <c r="G6" s="47" t="s">
        <v>107</v>
      </c>
    </row>
    <row r="7" spans="1:11" ht="11.25" customHeight="1" x14ac:dyDescent="0.2">
      <c r="A7" s="28" t="s">
        <v>3</v>
      </c>
      <c r="B7" s="28"/>
      <c r="C7" s="107" t="s">
        <v>21</v>
      </c>
      <c r="D7" s="5"/>
      <c r="E7" s="64" t="s">
        <v>64</v>
      </c>
      <c r="F7" s="5"/>
      <c r="G7" s="169" t="s">
        <v>22</v>
      </c>
    </row>
    <row r="8" spans="1:11" ht="11.25" customHeight="1" x14ac:dyDescent="0.2">
      <c r="A8" s="64" t="s">
        <v>4</v>
      </c>
      <c r="B8" s="40"/>
      <c r="C8" s="76">
        <f>'T1'!G20/31*0.365</f>
        <v>9.6548387096774189</v>
      </c>
      <c r="D8" s="104"/>
      <c r="E8" s="117">
        <f>'T1'!G21/365*0.365</f>
        <v>9.01</v>
      </c>
      <c r="F8" s="103"/>
      <c r="G8" s="179">
        <f>'T1'!G22/31*0.365</f>
        <v>8.8306451612903221</v>
      </c>
      <c r="I8" s="3"/>
    </row>
    <row r="9" spans="1:11" ht="11.25" customHeight="1" x14ac:dyDescent="0.2">
      <c r="A9" s="65" t="s">
        <v>60</v>
      </c>
      <c r="B9" s="40"/>
      <c r="C9" s="76">
        <f>'T1'!I20/31*0.365</f>
        <v>9.4546774193548391</v>
      </c>
      <c r="D9" s="104"/>
      <c r="E9" s="76">
        <f>'T1'!I21/365*0.365</f>
        <v>9.02</v>
      </c>
      <c r="F9" s="103"/>
      <c r="G9" s="179">
        <f>'T1'!I22/31*0.365</f>
        <v>9.0661290322580648</v>
      </c>
    </row>
    <row r="10" spans="1:11" ht="11.25" customHeight="1" x14ac:dyDescent="0.2">
      <c r="A10" s="65" t="s">
        <v>73</v>
      </c>
      <c r="B10" s="40"/>
      <c r="C10" s="77">
        <f>'T4'!C21/31*0.365</f>
        <v>4.0738709677419358</v>
      </c>
      <c r="D10" s="79"/>
      <c r="E10" s="77">
        <f>'T4'!C22/365*0.365</f>
        <v>2.42</v>
      </c>
      <c r="F10" s="79"/>
      <c r="G10" s="180">
        <f>'T4'!C23/31*0.365</f>
        <v>4.1091935483870969</v>
      </c>
    </row>
    <row r="11" spans="1:11" ht="11.25" customHeight="1" x14ac:dyDescent="0.2">
      <c r="A11" s="65" t="s">
        <v>74</v>
      </c>
      <c r="B11" s="40"/>
      <c r="C11" s="100"/>
      <c r="D11" s="104"/>
      <c r="E11" s="76"/>
      <c r="F11" s="108"/>
      <c r="G11" s="179"/>
    </row>
    <row r="12" spans="1:11" ht="11.25" customHeight="1" x14ac:dyDescent="0.2">
      <c r="A12" s="57" t="s">
        <v>32</v>
      </c>
      <c r="B12" s="29"/>
      <c r="C12" s="76">
        <f>'T2'!C20/31*0.365</f>
        <v>1.471774193548387</v>
      </c>
      <c r="D12" s="134"/>
      <c r="E12" s="135">
        <f>'T2'!C21/365*0.365</f>
        <v>1.5099999999999998</v>
      </c>
      <c r="F12" s="136"/>
      <c r="G12" s="179">
        <f>'T2'!C22/31*0.365</f>
        <v>1.5306451612903225</v>
      </c>
    </row>
    <row r="13" spans="1:11" ht="11.25" customHeight="1" x14ac:dyDescent="0.2">
      <c r="A13" s="57" t="s">
        <v>33</v>
      </c>
      <c r="B13" s="29"/>
      <c r="C13" s="152" t="s">
        <v>37</v>
      </c>
      <c r="D13" s="134"/>
      <c r="E13" s="137" t="s">
        <v>83</v>
      </c>
      <c r="F13" s="136"/>
      <c r="G13" s="152" t="s">
        <v>37</v>
      </c>
    </row>
    <row r="14" spans="1:11" ht="11.25" customHeight="1" x14ac:dyDescent="0.2">
      <c r="A14" s="52" t="s">
        <v>84</v>
      </c>
      <c r="B14" s="41"/>
      <c r="C14" s="76">
        <f>'T2'!G20/31*0.365</f>
        <v>2.0369354838709679</v>
      </c>
      <c r="D14" s="134"/>
      <c r="E14" s="135">
        <f>'T2'!G21/365*0.365</f>
        <v>2.23</v>
      </c>
      <c r="F14" s="136"/>
      <c r="G14" s="179">
        <f>'T2'!G22/31*0.365</f>
        <v>2.1075806451612902</v>
      </c>
    </row>
    <row r="15" spans="1:11" ht="11.25" customHeight="1" x14ac:dyDescent="0.2">
      <c r="A15" s="65" t="s">
        <v>78</v>
      </c>
      <c r="B15" s="40"/>
      <c r="C15" s="77">
        <f>'T4'!G21/31*0.365</f>
        <v>0.32967741935483869</v>
      </c>
      <c r="D15" s="138"/>
      <c r="E15" s="139">
        <f>'T4'!G22/365*0.365</f>
        <v>0.315</v>
      </c>
      <c r="F15" s="138"/>
      <c r="G15" s="180">
        <f>'T4'!G23/31*0.365</f>
        <v>0.18838709677419355</v>
      </c>
      <c r="K15" s="3"/>
    </row>
    <row r="16" spans="1:11" ht="11.25" customHeight="1" x14ac:dyDescent="0.2">
      <c r="A16" s="65" t="s">
        <v>79</v>
      </c>
      <c r="B16" s="40"/>
      <c r="C16" s="100"/>
      <c r="D16" s="134"/>
      <c r="E16" s="135"/>
      <c r="F16" s="136"/>
      <c r="G16" s="179"/>
    </row>
    <row r="17" spans="1:11" ht="11.25" customHeight="1" x14ac:dyDescent="0.2">
      <c r="A17" s="57" t="s">
        <v>32</v>
      </c>
      <c r="B17" s="29"/>
      <c r="C17" s="76">
        <f>'T3'!C21/31*0.365</f>
        <v>2.201774193548387</v>
      </c>
      <c r="D17" s="134"/>
      <c r="E17" s="135">
        <f>'T3'!C22/365*0.365</f>
        <v>1.9000000000000001</v>
      </c>
      <c r="F17" s="134"/>
      <c r="G17" s="179">
        <f>'T3'!C23/31*0.365</f>
        <v>1.6366129032258063</v>
      </c>
    </row>
    <row r="18" spans="1:11" ht="11.25" customHeight="1" x14ac:dyDescent="0.2">
      <c r="A18" s="52" t="s">
        <v>84</v>
      </c>
      <c r="B18" s="43"/>
      <c r="C18" s="77">
        <f>'T3'!O21/31*0.365</f>
        <v>3.2025806451612899</v>
      </c>
      <c r="D18" s="142"/>
      <c r="E18" s="143">
        <f>'T3'!O22/365*0.365</f>
        <v>3.0500000000000003</v>
      </c>
      <c r="F18" s="142"/>
      <c r="G18" s="180">
        <f>'T3'!O23/31*0.365</f>
        <v>2.790483870967742</v>
      </c>
      <c r="K18" s="3"/>
    </row>
    <row r="19" spans="1:11" ht="11.25" customHeight="1" x14ac:dyDescent="0.2">
      <c r="A19" s="45" t="s">
        <v>75</v>
      </c>
      <c r="B19" s="40"/>
      <c r="C19" s="76"/>
      <c r="D19" s="134"/>
      <c r="E19" s="135"/>
      <c r="F19" s="136"/>
      <c r="G19" s="179"/>
    </row>
    <row r="20" spans="1:11" ht="11.25" customHeight="1" x14ac:dyDescent="0.2">
      <c r="A20" s="57" t="s">
        <v>76</v>
      </c>
      <c r="B20" s="29"/>
      <c r="C20" s="76">
        <f>'T5'!C20/31*0.365</f>
        <v>5.3808064516129033</v>
      </c>
      <c r="D20" s="134"/>
      <c r="E20" s="135">
        <f>'T5'!C21/365*0.365</f>
        <v>6.6000000000000005</v>
      </c>
      <c r="F20" s="136"/>
      <c r="G20" s="179">
        <f>'T5'!C22/31*0.365</f>
        <v>4.9569354838709678</v>
      </c>
    </row>
    <row r="21" spans="1:11" ht="11.25" customHeight="1" x14ac:dyDescent="0.2">
      <c r="A21" s="57" t="s">
        <v>94</v>
      </c>
      <c r="B21" s="29"/>
      <c r="C21" s="147">
        <f>'T5'!E20/31*0.365</f>
        <v>2.0369354838709679</v>
      </c>
      <c r="D21" s="140"/>
      <c r="E21" s="141">
        <f>'T5'!E21/365*0.365</f>
        <v>2.23</v>
      </c>
      <c r="F21" s="134"/>
      <c r="G21" s="181">
        <f>'T5'!E22/31*0.365</f>
        <v>2.1075806451612902</v>
      </c>
    </row>
    <row r="22" spans="1:11" ht="11.25" customHeight="1" x14ac:dyDescent="0.2">
      <c r="A22" s="52" t="s">
        <v>64</v>
      </c>
      <c r="B22" s="43"/>
      <c r="C22" s="76">
        <f>'T5'!G20/31*0.365</f>
        <v>7.4177419354838712</v>
      </c>
      <c r="D22" s="134"/>
      <c r="E22" s="135">
        <f>'T5'!G21/365*0.365</f>
        <v>8.83</v>
      </c>
      <c r="F22" s="144"/>
      <c r="G22" s="179">
        <f>'T5'!G22/31*0.365</f>
        <v>7.064516129032258</v>
      </c>
    </row>
    <row r="23" spans="1:11" ht="11.25" customHeight="1" x14ac:dyDescent="0.2">
      <c r="A23" s="65" t="s">
        <v>85</v>
      </c>
      <c r="B23" s="40"/>
      <c r="C23" s="75">
        <f>'T4'!E21/'T4'!C21</f>
        <v>87.283236994219649</v>
      </c>
      <c r="D23" s="134"/>
      <c r="E23" s="145">
        <f>'T4'!E22/'T4'!C22</f>
        <v>126.03305785123968</v>
      </c>
      <c r="F23" s="136"/>
      <c r="G23" s="182">
        <f>'T4'!E23/'T4'!C23</f>
        <v>85.386819484240689</v>
      </c>
    </row>
    <row r="24" spans="1:11" ht="11.25" customHeight="1" x14ac:dyDescent="0.2">
      <c r="A24" s="65" t="s">
        <v>86</v>
      </c>
      <c r="B24" s="40"/>
      <c r="C24" s="100"/>
      <c r="D24" s="134"/>
      <c r="E24" s="145"/>
      <c r="F24" s="136"/>
      <c r="G24" s="182"/>
    </row>
    <row r="25" spans="1:11" ht="11.25" customHeight="1" x14ac:dyDescent="0.2">
      <c r="A25" s="74" t="s">
        <v>32</v>
      </c>
      <c r="B25" s="29"/>
      <c r="C25" s="75">
        <f>'T2'!E20/'T2'!C20</f>
        <v>75.040000000000006</v>
      </c>
      <c r="D25" s="134"/>
      <c r="E25" s="145">
        <f>'T2'!E21/'T2'!C21</f>
        <v>60</v>
      </c>
      <c r="F25" s="136"/>
      <c r="G25" s="182">
        <f>'T2'!E22/'T2'!C22</f>
        <v>77.692307692307693</v>
      </c>
    </row>
    <row r="26" spans="1:11" ht="11.25" customHeight="1" x14ac:dyDescent="0.2">
      <c r="A26" s="74" t="s">
        <v>87</v>
      </c>
      <c r="B26" s="29"/>
      <c r="C26" s="75">
        <f>'T2'!I20/'T2'!G20</f>
        <v>106.35838150289017</v>
      </c>
      <c r="D26" s="134"/>
      <c r="E26" s="145">
        <f>'T2'!I21/'T2'!G21</f>
        <v>91.928251121076229</v>
      </c>
      <c r="F26" s="136"/>
      <c r="G26" s="182">
        <f>'T2'!I22/'T2'!G22</f>
        <v>110.61452513966481</v>
      </c>
    </row>
    <row r="27" spans="1:11" ht="11.25" customHeight="1" x14ac:dyDescent="0.2">
      <c r="A27" s="45" t="s">
        <v>88</v>
      </c>
      <c r="B27" s="40"/>
      <c r="C27" s="75">
        <f>'T4'!K21/'T4'!G21</f>
        <v>144.64285714285714</v>
      </c>
      <c r="D27" s="104"/>
      <c r="E27" s="75">
        <f>'T4'!K22/'T4'!G22</f>
        <v>122.53968253968254</v>
      </c>
      <c r="F27" s="108"/>
      <c r="G27" s="182">
        <f>'T4'!K23/'T4'!G23</f>
        <v>186.25</v>
      </c>
    </row>
    <row r="28" spans="1:11" ht="11.25" customHeight="1" x14ac:dyDescent="0.2">
      <c r="A28" s="65" t="s">
        <v>89</v>
      </c>
      <c r="B28" s="40"/>
      <c r="C28" s="76"/>
      <c r="D28" s="104"/>
      <c r="E28" s="75"/>
      <c r="F28" s="108"/>
      <c r="G28" s="182"/>
    </row>
    <row r="29" spans="1:11" ht="11.25" customHeight="1" x14ac:dyDescent="0.2">
      <c r="A29" s="57" t="s">
        <v>32</v>
      </c>
      <c r="B29" s="29"/>
      <c r="C29" s="75">
        <f>'T3'!G21/'T3'!C21</f>
        <v>50.695187165775401</v>
      </c>
      <c r="D29" s="104"/>
      <c r="E29" s="75">
        <f>'T3'!G22/'T3'!C22</f>
        <v>46.368421052631582</v>
      </c>
      <c r="F29" s="108"/>
      <c r="G29" s="182">
        <f>'T3'!G23/'T3'!C23</f>
        <v>52.374100719424462</v>
      </c>
    </row>
    <row r="30" spans="1:11" ht="11.25" customHeight="1" x14ac:dyDescent="0.2">
      <c r="A30" s="57" t="s">
        <v>33</v>
      </c>
      <c r="B30" s="29"/>
      <c r="C30" s="75">
        <f>'T3'!M21/'T3'!I21</f>
        <v>38.596491228070178</v>
      </c>
      <c r="D30" s="104"/>
      <c r="E30" s="75">
        <f>'T3'!M22/'T3'!I22</f>
        <v>39.148936170212764</v>
      </c>
      <c r="F30" s="108"/>
      <c r="G30" s="182">
        <f>'T3'!M23/'T3'!I23</f>
        <v>40.833333333333336</v>
      </c>
    </row>
    <row r="31" spans="1:11" ht="11.25" customHeight="1" x14ac:dyDescent="0.2">
      <c r="A31" s="57" t="s">
        <v>87</v>
      </c>
      <c r="B31" s="42"/>
      <c r="C31" s="75">
        <f>'T3'!S21/'T3'!O21</f>
        <v>55.147058823529413</v>
      </c>
      <c r="D31" s="84"/>
      <c r="E31" s="75">
        <f>'T3'!S22/'T3'!O22</f>
        <v>55.73770491803279</v>
      </c>
      <c r="F31" s="110"/>
      <c r="G31" s="182">
        <f>'T3'!S23/'T3'!O23</f>
        <v>59.915611814345993</v>
      </c>
    </row>
    <row r="32" spans="1:11" ht="11.25" customHeight="1" x14ac:dyDescent="0.2">
      <c r="A32" s="199" t="s">
        <v>112</v>
      </c>
      <c r="B32" s="185"/>
      <c r="C32" s="185"/>
      <c r="D32" s="185"/>
      <c r="E32" s="185"/>
      <c r="F32" s="185"/>
      <c r="G32" s="185"/>
    </row>
    <row r="33" spans="1:7" ht="11.25" customHeight="1" x14ac:dyDescent="0.2">
      <c r="A33" s="195" t="s">
        <v>77</v>
      </c>
      <c r="B33" s="195"/>
      <c r="C33" s="195"/>
      <c r="D33" s="195"/>
      <c r="E33" s="195"/>
      <c r="F33" s="195"/>
      <c r="G33" s="195"/>
    </row>
    <row r="34" spans="1:7" ht="11.25" customHeight="1" x14ac:dyDescent="0.2">
      <c r="A34" s="192" t="s">
        <v>90</v>
      </c>
      <c r="B34" s="192"/>
      <c r="C34" s="192"/>
      <c r="D34" s="192"/>
      <c r="E34" s="192"/>
      <c r="F34" s="192"/>
      <c r="G34" s="192"/>
    </row>
    <row r="35" spans="1:7" ht="11.25" customHeight="1" x14ac:dyDescent="0.2">
      <c r="A35" s="192" t="s">
        <v>92</v>
      </c>
      <c r="B35" s="192"/>
      <c r="C35" s="192"/>
      <c r="D35" s="192"/>
      <c r="E35" s="192"/>
      <c r="F35" s="192"/>
      <c r="G35" s="192"/>
    </row>
    <row r="36" spans="1:7" ht="11.25" customHeight="1" x14ac:dyDescent="0.2">
      <c r="A36" s="192" t="s">
        <v>91</v>
      </c>
      <c r="B36" s="192"/>
      <c r="C36" s="192"/>
      <c r="D36" s="192"/>
      <c r="E36" s="192"/>
      <c r="F36" s="192"/>
      <c r="G36" s="192"/>
    </row>
    <row r="38" spans="1:7" ht="11.25" customHeight="1" x14ac:dyDescent="0.2">
      <c r="A38" s="30"/>
      <c r="B38" s="30"/>
      <c r="C38" s="34"/>
      <c r="D38" s="13"/>
      <c r="E38" s="13"/>
      <c r="F38" s="13"/>
      <c r="G38" s="12"/>
    </row>
    <row r="41" spans="1:7" ht="11.25" customHeight="1" x14ac:dyDescent="0.2">
      <c r="A41" s="31"/>
      <c r="B41" s="31"/>
    </row>
  </sheetData>
  <mergeCells count="11">
    <mergeCell ref="A32:G32"/>
    <mergeCell ref="A33:G33"/>
    <mergeCell ref="A35:G35"/>
    <mergeCell ref="A36:G36"/>
    <mergeCell ref="A34:G34"/>
    <mergeCell ref="C6:E6"/>
    <mergeCell ref="A1:G1"/>
    <mergeCell ref="A2:G2"/>
    <mergeCell ref="A3:G3"/>
    <mergeCell ref="A4:G4"/>
    <mergeCell ref="A5:G5"/>
  </mergeCells>
  <printOptions horizontalCentered="1"/>
  <pageMargins left="0.5" right="0.5" top="0.5" bottom="0.75" header="0" footer="0"/>
  <pageSetup orientation="portrait" horizontalDpi="4294967295" verticalDpi="4294967295" r:id="rId1"/>
  <ignoredErrors>
    <ignoredError sqref="E13 C6 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Text</vt:lpstr>
      <vt:lpstr>T1</vt:lpstr>
      <vt:lpstr>T2</vt:lpstr>
      <vt:lpstr>T3</vt:lpstr>
      <vt:lpstr>T4</vt:lpstr>
      <vt:lpstr>T5</vt:lpstr>
      <vt:lpstr>T6</vt:lpstr>
      <vt:lpstr>T7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Sulfur in January 2019</dc:title>
  <dc:subject>USGS Mineral Industry Surveys</dc:subject>
  <dc:creator>USGS;National Minerals Information Center</dc:creator>
  <cp:keywords>sulfur; statistics</cp:keywords>
  <cp:lastModifiedBy>Hakim, Samir</cp:lastModifiedBy>
  <cp:lastPrinted>2019-04-02T17:36:39Z</cp:lastPrinted>
  <dcterms:created xsi:type="dcterms:W3CDTF">2016-07-14T17:13:54Z</dcterms:created>
  <dcterms:modified xsi:type="dcterms:W3CDTF">2019-04-25T17:11:30Z</dcterms:modified>
</cp:coreProperties>
</file>