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Web posting\todo20200526\2020.03 Molybdenum\"/>
    </mc:Choice>
  </mc:AlternateContent>
  <xr:revisionPtr revIDLastSave="0" documentId="13_ncr:1_{D22AD129-10E9-480F-8030-16B9D5B41129}" xr6:coauthVersionLast="44" xr6:coauthVersionMax="44" xr10:uidLastSave="{00000000-0000-0000-0000-000000000000}"/>
  <bookViews>
    <workbookView xWindow="2040" yWindow="996" windowWidth="19140" windowHeight="11064" xr2:uid="{00000000-000D-0000-FFFF-FFFF00000000}"/>
  </bookViews>
  <sheets>
    <sheet name="Text" sheetId="6" r:id="rId1"/>
    <sheet name="T1" sheetId="1" r:id="rId2"/>
    <sheet name="T2" sheetId="2" r:id="rId3"/>
    <sheet name="T3" sheetId="3" r:id="rId4"/>
    <sheet name="T4" sheetId="4" r:id="rId5"/>
    <sheet name="T5" sheetId="5" r:id="rId6"/>
  </sheets>
  <definedNames>
    <definedName name="_xlnm.Print_Area" localSheetId="1">'T1'!$A$1:$E$31</definedName>
    <definedName name="_xlnm.Print_Area" localSheetId="2">'T2'!$A$1:$M$61</definedName>
    <definedName name="_xlnm.Print_Area" localSheetId="4">'T4'!$A$1:$M$19</definedName>
    <definedName name="_xlnm.Print_Area" localSheetId="5">'T5'!$A$1:$S$28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9" i="2" l="1"/>
  <c r="K52" i="2" s="1"/>
  <c r="M38" i="2"/>
  <c r="C39" i="2" l="1"/>
  <c r="M43" i="2" l="1"/>
  <c r="M51" i="2" l="1"/>
  <c r="M41" i="2"/>
  <c r="M37" i="2"/>
  <c r="M36" i="2"/>
  <c r="M35" i="2"/>
  <c r="E39" i="2"/>
  <c r="E52" i="2" s="1"/>
  <c r="C52" i="2"/>
  <c r="M39" i="2" l="1"/>
  <c r="M52" i="2" s="1"/>
</calcChain>
</file>

<file path=xl/sharedStrings.xml><?xml version="1.0" encoding="utf-8"?>
<sst xmlns="http://schemas.openxmlformats.org/spreadsheetml/2006/main" count="432" uniqueCount="147">
  <si>
    <t>U.S. SALIENT MOLYBDENUM CONCENTRATE</t>
  </si>
  <si>
    <t>(Metric tons, contained molybdenum)</t>
  </si>
  <si>
    <t>Period</t>
  </si>
  <si>
    <t>Production</t>
  </si>
  <si>
    <t>December</t>
  </si>
  <si>
    <t>W</t>
  </si>
  <si>
    <t>TABLE 2</t>
  </si>
  <si>
    <t>(Kilograms, contained molybdenum)</t>
  </si>
  <si>
    <t>Ferro</t>
  </si>
  <si>
    <t>Ammonium</t>
  </si>
  <si>
    <t>Molyb-</t>
  </si>
  <si>
    <t>Molybdic</t>
  </si>
  <si>
    <t>molyb-</t>
  </si>
  <si>
    <t>and sodium</t>
  </si>
  <si>
    <t>denum</t>
  </si>
  <si>
    <t>End use</t>
  </si>
  <si>
    <t>oxides</t>
  </si>
  <si>
    <t>molybdate</t>
  </si>
  <si>
    <t>scrap</t>
  </si>
  <si>
    <t>Other</t>
  </si>
  <si>
    <t>Total</t>
  </si>
  <si>
    <t>Steel:</t>
  </si>
  <si>
    <t>Carbon</t>
  </si>
  <si>
    <t>--</t>
  </si>
  <si>
    <t>High-strength low-alloy</t>
  </si>
  <si>
    <t>Stainless and heat-resisting</t>
  </si>
  <si>
    <t>(3)</t>
  </si>
  <si>
    <t>Full alloy</t>
  </si>
  <si>
    <t>Tool</t>
  </si>
  <si>
    <t>Cast irons (gray, malleable, and ductile iron)</t>
  </si>
  <si>
    <t>Superalloys</t>
  </si>
  <si>
    <t>Alloys: (other than steels, cast irons, and superalloys)</t>
  </si>
  <si>
    <t>Other alloys</t>
  </si>
  <si>
    <t>Chemical and ceramic uses:</t>
  </si>
  <si>
    <t>Pigments</t>
  </si>
  <si>
    <t>Catalysts</t>
  </si>
  <si>
    <t>Miscellaneous and unspecified uses:</t>
  </si>
  <si>
    <t>Lubricants</t>
  </si>
  <si>
    <t xml:space="preserve">Grand total </t>
  </si>
  <si>
    <t>(6)</t>
  </si>
  <si>
    <r>
      <rPr>
        <vertAlign val="superscript"/>
        <sz val="8"/>
        <color theme="1"/>
        <rFont val="Times New Roman"/>
        <family val="1"/>
      </rPr>
      <t>1</t>
    </r>
    <r>
      <rPr>
        <sz val="8"/>
        <color theme="1"/>
        <rFont val="Times New Roman"/>
        <family val="1"/>
      </rPr>
      <t>Data are rounded to no more than three significant digits; may not add to totals shown.</t>
    </r>
  </si>
  <si>
    <t>TABLE 3</t>
  </si>
  <si>
    <t>U.S. EXPORTS OF MOLYBDENUM ORES AND CONCENTRATES</t>
  </si>
  <si>
    <t>Belgium</t>
  </si>
  <si>
    <t>Brazil</t>
  </si>
  <si>
    <t>Canada</t>
  </si>
  <si>
    <t>China</t>
  </si>
  <si>
    <t>India</t>
  </si>
  <si>
    <t>Japan</t>
  </si>
  <si>
    <t>Korea, Republic of</t>
  </si>
  <si>
    <t>Mexico</t>
  </si>
  <si>
    <t>Netherlands</t>
  </si>
  <si>
    <t>Taiwan</t>
  </si>
  <si>
    <t>Thailand</t>
  </si>
  <si>
    <t>United Kingdom</t>
  </si>
  <si>
    <t>Vietnam</t>
  </si>
  <si>
    <t>Source: U.S. Census Bureau.</t>
  </si>
  <si>
    <t>TABLE 4</t>
  </si>
  <si>
    <t>Colombia</t>
  </si>
  <si>
    <t>Denmark</t>
  </si>
  <si>
    <t>TABLE 5</t>
  </si>
  <si>
    <t>(Kilograms, unless otherwise specified)</t>
  </si>
  <si>
    <t>Gross</t>
  </si>
  <si>
    <t>Contained</t>
  </si>
  <si>
    <t>Material</t>
  </si>
  <si>
    <t>weight</t>
  </si>
  <si>
    <t>molybdenum</t>
  </si>
  <si>
    <t>(thousands)</t>
  </si>
  <si>
    <t>Molybdenum chemicals:</t>
  </si>
  <si>
    <t>Oxides and hydroxides</t>
  </si>
  <si>
    <t>NA</t>
  </si>
  <si>
    <t>Molybdates of ammonium</t>
  </si>
  <si>
    <t>Molybdates (all others)</t>
  </si>
  <si>
    <t>Molybdenum orange</t>
  </si>
  <si>
    <t>Ferromolybdenum</t>
  </si>
  <si>
    <t>Molybdenum powders</t>
  </si>
  <si>
    <t>Molybdenum unwrought</t>
  </si>
  <si>
    <t>Molybdenum waste and scrap</t>
  </si>
  <si>
    <t>Molybdenum wire</t>
  </si>
  <si>
    <t>Molybdenum other</t>
  </si>
  <si>
    <t>XX</t>
  </si>
  <si>
    <r>
      <t>U.S. IMPORTS FOR CONSUMPTION OF MOLYBDENUM PRODUCTS</t>
    </r>
    <r>
      <rPr>
        <vertAlign val="superscript"/>
        <sz val="8"/>
        <color theme="1"/>
        <rFont val="Times New Roman"/>
        <family val="1"/>
      </rPr>
      <t>1</t>
    </r>
  </si>
  <si>
    <r>
      <t>Value</t>
    </r>
    <r>
      <rPr>
        <vertAlign val="superscript"/>
        <sz val="8"/>
        <color theme="1"/>
        <rFont val="Times New Roman"/>
        <family val="1"/>
      </rPr>
      <t>2</t>
    </r>
    <r>
      <rPr>
        <sz val="8"/>
        <color theme="1"/>
        <rFont val="Times New Roman"/>
        <family val="1"/>
      </rPr>
      <t xml:space="preserve"> </t>
    </r>
  </si>
  <si>
    <r>
      <t>STATISTICS</t>
    </r>
    <r>
      <rPr>
        <vertAlign val="superscript"/>
        <sz val="8"/>
        <color theme="1"/>
        <rFont val="Times New Roman"/>
        <family val="1"/>
      </rPr>
      <t>1, 2</t>
    </r>
  </si>
  <si>
    <r>
      <rPr>
        <vertAlign val="superscript"/>
        <sz val="8"/>
        <color theme="1"/>
        <rFont val="Times New Roman"/>
        <family val="1"/>
      </rPr>
      <t>3</t>
    </r>
    <r>
      <rPr>
        <sz val="8"/>
        <color theme="1"/>
        <rFont val="Times New Roman"/>
        <family val="1"/>
      </rPr>
      <t>As reported by producers.</t>
    </r>
  </si>
  <si>
    <r>
      <t>Shipments</t>
    </r>
    <r>
      <rPr>
        <vertAlign val="superscript"/>
        <sz val="8"/>
        <color theme="1"/>
        <rFont val="Times New Roman"/>
        <family val="1"/>
      </rPr>
      <t>3, 4</t>
    </r>
  </si>
  <si>
    <t>TABLE 1</t>
  </si>
  <si>
    <t>Chile</t>
  </si>
  <si>
    <t>January</t>
  </si>
  <si>
    <t>Australia</t>
  </si>
  <si>
    <r>
      <t>(including roasted concentrate), BY COUNTRY OR LOCALITY</t>
    </r>
    <r>
      <rPr>
        <vertAlign val="superscript"/>
        <sz val="8"/>
        <color theme="1"/>
        <rFont val="Times New Roman"/>
        <family val="1"/>
      </rPr>
      <t>1</t>
    </r>
  </si>
  <si>
    <r>
      <rPr>
        <vertAlign val="superscript"/>
        <sz val="8"/>
        <color theme="1"/>
        <rFont val="Times New Roman"/>
        <family val="1"/>
      </rPr>
      <t>4</t>
    </r>
    <r>
      <rPr>
        <sz val="8"/>
        <color theme="1"/>
        <rFont val="Times New Roman"/>
        <family val="1"/>
      </rPr>
      <t>Shipments include sales to domestic customers, sales for export, and transfers to other company plants.</t>
    </r>
  </si>
  <si>
    <t>Country or locality</t>
  </si>
  <si>
    <r>
      <t>U.S. EXPORTS OF FERROMOLYBDENUM, BY COUNTRY OR LOCALITY</t>
    </r>
    <r>
      <rPr>
        <vertAlign val="superscript"/>
        <sz val="8"/>
        <color theme="1"/>
        <rFont val="Times New Roman"/>
        <family val="1"/>
      </rPr>
      <t>1</t>
    </r>
  </si>
  <si>
    <r>
      <rPr>
        <vertAlign val="superscript"/>
        <sz val="8"/>
        <color theme="1"/>
        <rFont val="Times New Roman"/>
        <family val="1"/>
      </rPr>
      <t>2</t>
    </r>
    <r>
      <rPr>
        <sz val="8"/>
        <color theme="1"/>
        <rFont val="Times New Roman"/>
        <family val="1"/>
      </rPr>
      <t>Customs value.</t>
    </r>
  </si>
  <si>
    <r>
      <rPr>
        <sz val="8"/>
        <color theme="1"/>
        <rFont val="Times New Roman"/>
        <family val="1"/>
      </rPr>
      <t>-- Zero.</t>
    </r>
  </si>
  <si>
    <t>January–December</t>
  </si>
  <si>
    <t>January–</t>
  </si>
  <si>
    <t>2019:</t>
  </si>
  <si>
    <t>Germany</t>
  </si>
  <si>
    <r>
      <t>U.S. REPORTED CONSUMPTION, BY END USES, AND CONSUMER STOCKS OF MOLYBDENUM MATERIALS</t>
    </r>
    <r>
      <rPr>
        <vertAlign val="superscript"/>
        <sz val="8"/>
        <rFont val="Times New Roman"/>
        <family val="1"/>
      </rPr>
      <t>1</t>
    </r>
  </si>
  <si>
    <r>
      <t>denum</t>
    </r>
    <r>
      <rPr>
        <vertAlign val="superscript"/>
        <sz val="8"/>
        <rFont val="Times New Roman"/>
        <family val="1"/>
      </rPr>
      <t>2</t>
    </r>
  </si>
  <si>
    <r>
      <t>Mill products made from metal powder</t>
    </r>
    <r>
      <rPr>
        <vertAlign val="superscript"/>
        <sz val="8"/>
        <rFont val="Times New Roman"/>
        <family val="1"/>
      </rPr>
      <t>4</t>
    </r>
  </si>
  <si>
    <r>
      <t>Cemented carbides and related products</t>
    </r>
    <r>
      <rPr>
        <vertAlign val="superscript"/>
        <sz val="8"/>
        <rFont val="Times New Roman"/>
        <family val="1"/>
      </rPr>
      <t>5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</si>
  <si>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Data are rounded to no more than three significant digits; may not add to totals shown. Includes U.S. Geological Survey estimates.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</si>
  <si>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Includes calcium molybdate.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</si>
  <si>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Withheld to avoid disclosing company proprietary data; included in "Other, Miscellaneous and unspecified uses: Other" category.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</si>
  <si>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Includes ingot, wire, rod, and sheet.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</si>
  <si>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Includes construction, mining, oil and gas, metalworking machinery.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</si>
  <si>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>Withheld to avoid disclosing company proprietary data; included in "Total."</t>
    </r>
  </si>
  <si>
    <t>Sri Lanka</t>
  </si>
  <si>
    <t>-- Zero.</t>
  </si>
  <si>
    <t>Ore and concentrates, roasted</t>
  </si>
  <si>
    <t>Ore and concentrates, other</t>
  </si>
  <si>
    <t>2020:</t>
  </si>
  <si>
    <t>2019</t>
  </si>
  <si>
    <t>January–December 2019</t>
  </si>
  <si>
    <t>Turkey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</si>
  <si>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</si>
  <si>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</si>
  <si>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</si>
  <si>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</si>
  <si>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</si>
  <si>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</si>
  <si>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</si>
  <si>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</si>
  <si>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</si>
  <si>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</si>
  <si>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February:</t>
  </si>
  <si>
    <t>2020</t>
  </si>
  <si>
    <t>Cambodia</t>
  </si>
  <si>
    <t>Estonia</t>
  </si>
  <si>
    <t>W Withheld to avoid disclosing company proprietary data; included in "Miscellaneous and unspecified uses: Other" category.  -- Zero.</t>
  </si>
  <si>
    <t>Stocks, February 29, 2020</t>
  </si>
  <si>
    <r>
      <t>Value</t>
    </r>
    <r>
      <rPr>
        <vertAlign val="superscript"/>
        <sz val="8"/>
        <color theme="1"/>
        <rFont val="Times New Roman"/>
        <family val="1"/>
      </rPr>
      <t>2</t>
    </r>
  </si>
  <si>
    <r>
      <rPr>
        <vertAlign val="superscript"/>
        <sz val="8"/>
        <color theme="1"/>
        <rFont val="Times New Roman"/>
        <family val="1"/>
      </rPr>
      <t>2</t>
    </r>
    <r>
      <rPr>
        <sz val="8"/>
        <color theme="1"/>
        <rFont val="Times New Roman"/>
        <family val="1"/>
      </rPr>
      <t>Includes data from Freeport-McMoRan Inc., 2019–2020. Adjusted by USGS to reflect estimated monthly data.</t>
    </r>
  </si>
  <si>
    <r>
      <t>January</t>
    </r>
    <r>
      <rPr>
        <sz val="8"/>
        <color theme="1"/>
        <rFont val="Calibri"/>
        <family val="2"/>
      </rPr>
      <t>–</t>
    </r>
    <r>
      <rPr>
        <sz val="8"/>
        <color theme="1"/>
        <rFont val="Times New Roman"/>
        <family val="1"/>
      </rPr>
      <t>March</t>
    </r>
  </si>
  <si>
    <r>
      <rPr>
        <vertAlign val="superscript"/>
        <sz val="8"/>
        <color theme="1"/>
        <rFont val="Times New Roman"/>
        <family val="1"/>
      </rPr>
      <t>r</t>
    </r>
    <r>
      <rPr>
        <sz val="8"/>
        <color theme="1"/>
        <rFont val="Times New Roman"/>
        <family val="1"/>
      </rPr>
      <t>Revised.</t>
    </r>
  </si>
  <si>
    <t>r</t>
  </si>
  <si>
    <t>March:</t>
  </si>
  <si>
    <t>Stocks, March 31, 2020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</si>
  <si>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</si>
  <si>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t>January–March</t>
  </si>
  <si>
    <t>NA Not available.  XX Not applicable.  -- Zero.</t>
  </si>
  <si>
    <t>This icon is linked to an embedded text document.</t>
  </si>
  <si>
    <t>This workbook includes an embedded Word document and 5 tables (See tabs below).</t>
  </si>
  <si>
    <t>Molybdenum in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</si>
</sst>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6"/>
      <name val="Times New Roman"/>
      <family val="1"/>
    </font>
    <font>
      <sz val="8"/>
      <color theme="1"/>
      <name val="Calibri"/>
      <family val="2"/>
    </font>
    <font>
      <sz val="10"/>
      <name val="Arial"/>
      <family val="2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164">
    <xf numFmtId="0" fontId="0" fillId="0" borderId="0" xfId="0"/>
    <xf numFmtId="0" fontId="1" fillId="0" borderId="0" xfId="0" applyFont="1"/>
    <xf numFmtId="49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1" fillId="0" borderId="1" xfId="0" applyFont="1" applyBorder="1"/>
    <xf numFmtId="3" fontId="1" fillId="0" borderId="1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2" fillId="0" borderId="0" xfId="0" applyNumberFormat="1" applyFont="1" applyAlignment="1">
      <alignment horizontal="left"/>
    </xf>
    <xf numFmtId="3" fontId="2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 indent="1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49" fontId="1" fillId="0" borderId="0" xfId="0" quotePrefix="1" applyNumberFormat="1" applyFont="1" applyAlignment="1">
      <alignment horizontal="right" vertical="center"/>
    </xf>
    <xf numFmtId="3" fontId="1" fillId="0" borderId="0" xfId="0" quotePrefix="1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3" fontId="1" fillId="0" borderId="1" xfId="0" quotePrefix="1" applyNumberFormat="1" applyFont="1" applyBorder="1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0" fontId="1" fillId="0" borderId="0" xfId="0" applyFont="1"/>
    <xf numFmtId="0" fontId="1" fillId="0" borderId="1" xfId="0" applyFont="1" applyBorder="1"/>
    <xf numFmtId="0" fontId="1" fillId="0" borderId="0" xfId="0" applyFont="1"/>
    <xf numFmtId="49" fontId="1" fillId="0" borderId="2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3" fontId="1" fillId="0" borderId="0" xfId="0" quotePrefix="1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 indent="1"/>
    </xf>
    <xf numFmtId="0" fontId="1" fillId="0" borderId="0" xfId="0" applyFont="1" applyFill="1"/>
    <xf numFmtId="3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left"/>
    </xf>
    <xf numFmtId="49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/>
    <xf numFmtId="49" fontId="1" fillId="0" borderId="0" xfId="0" quotePrefix="1" applyNumberFormat="1" applyFont="1" applyAlignment="1">
      <alignment horizontal="right"/>
    </xf>
    <xf numFmtId="3" fontId="1" fillId="0" borderId="1" xfId="0" applyNumberFormat="1" applyFont="1" applyBorder="1"/>
    <xf numFmtId="49" fontId="1" fillId="0" borderId="1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3" fontId="1" fillId="0" borderId="0" xfId="0" quotePrefix="1" applyNumberFormat="1" applyFont="1" applyAlignment="1">
      <alignment horizontal="right"/>
    </xf>
    <xf numFmtId="0" fontId="1" fillId="0" borderId="2" xfId="0" applyFont="1" applyBorder="1" applyAlignment="1">
      <alignment horizontal="left" vertical="center" indent="1"/>
    </xf>
    <xf numFmtId="49" fontId="2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3" fillId="0" borderId="0" xfId="0" applyFont="1"/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0" xfId="0" applyFont="1" applyBorder="1"/>
    <xf numFmtId="49" fontId="3" fillId="0" borderId="1" xfId="0" applyNumberFormat="1" applyFont="1" applyBorder="1" applyAlignment="1">
      <alignment horizontal="left" vertical="center" indent="1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left" vertical="center" indent="2"/>
    </xf>
    <xf numFmtId="3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3" fillId="0" borderId="2" xfId="0" applyNumberFormat="1" applyFont="1" applyBorder="1" applyAlignment="1">
      <alignment horizontal="left" vertical="center" indent="3"/>
    </xf>
    <xf numFmtId="164" fontId="3" fillId="0" borderId="0" xfId="0" applyNumberFormat="1" applyFont="1"/>
    <xf numFmtId="49" fontId="5" fillId="0" borderId="0" xfId="0" applyNumberFormat="1" applyFont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left" vertical="center" indent="4"/>
    </xf>
    <xf numFmtId="3" fontId="3" fillId="0" borderId="4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/>
    </xf>
    <xf numFmtId="49" fontId="5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indent="2"/>
    </xf>
    <xf numFmtId="0" fontId="1" fillId="0" borderId="1" xfId="0" applyFont="1" applyBorder="1" applyAlignment="1">
      <alignment horizontal="left" vertical="center" indent="1"/>
    </xf>
    <xf numFmtId="1" fontId="3" fillId="0" borderId="0" xfId="0" applyNumberFormat="1" applyFont="1" applyAlignment="1">
      <alignment horizontal="right" vertical="center"/>
    </xf>
    <xf numFmtId="49" fontId="1" fillId="0" borderId="1" xfId="0" quotePrefix="1" applyNumberFormat="1" applyFont="1" applyBorder="1" applyAlignment="1">
      <alignment horizontal="right" vertical="center"/>
    </xf>
    <xf numFmtId="3" fontId="1" fillId="0" borderId="0" xfId="0" quotePrefix="1" applyNumberFormat="1" applyFont="1" applyBorder="1" applyAlignment="1">
      <alignment horizontal="right"/>
    </xf>
    <xf numFmtId="49" fontId="1" fillId="0" borderId="1" xfId="0" quotePrefix="1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vertical="center"/>
    </xf>
    <xf numFmtId="1" fontId="1" fillId="0" borderId="0" xfId="0" quotePrefix="1" applyNumberFormat="1" applyFont="1" applyAlignment="1">
      <alignment horizontal="right" vertical="center"/>
    </xf>
    <xf numFmtId="1" fontId="1" fillId="0" borderId="0" xfId="0" quotePrefix="1" applyNumberFormat="1" applyFont="1" applyAlignment="1">
      <alignment horizontal="right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0" xfId="0" quotePrefix="1" applyNumberFormat="1" applyFont="1" applyAlignment="1">
      <alignment horizontal="right" vertical="center"/>
    </xf>
    <xf numFmtId="0" fontId="1" fillId="0" borderId="3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right" vertical="center"/>
    </xf>
    <xf numFmtId="49" fontId="1" fillId="0" borderId="0" xfId="0" quotePrefix="1" applyNumberFormat="1" applyFont="1" applyBorder="1" applyAlignment="1">
      <alignment horizontal="right"/>
    </xf>
    <xf numFmtId="49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3" fontId="3" fillId="0" borderId="5" xfId="0" applyNumberFormat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3" fillId="0" borderId="4" xfId="0" applyFont="1" applyBorder="1"/>
    <xf numFmtId="49" fontId="4" fillId="0" borderId="4" xfId="0" applyNumberFormat="1" applyFont="1" applyBorder="1" applyAlignment="1">
      <alignment horizontal="left" vertical="center"/>
    </xf>
    <xf numFmtId="49" fontId="4" fillId="0" borderId="4" xfId="0" applyNumberFormat="1" applyFont="1" applyBorder="1"/>
    <xf numFmtId="0" fontId="3" fillId="0" borderId="3" xfId="0" applyFont="1" applyBorder="1"/>
    <xf numFmtId="3" fontId="3" fillId="0" borderId="6" xfId="0" applyNumberFormat="1" applyFont="1" applyBorder="1" applyAlignment="1">
      <alignment horizontal="right" vertical="center"/>
    </xf>
    <xf numFmtId="49" fontId="4" fillId="0" borderId="6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right" vertical="center"/>
    </xf>
    <xf numFmtId="49" fontId="4" fillId="0" borderId="6" xfId="0" applyNumberFormat="1" applyFont="1" applyBorder="1"/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49" fontId="1" fillId="0" borderId="1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1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49" fontId="1" fillId="0" borderId="3" xfId="0" quotePrefix="1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3" xfId="0" quotePrefix="1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0" fontId="3" fillId="0" borderId="0" xfId="1" applyFont="1"/>
    <xf numFmtId="0" fontId="8" fillId="0" borderId="0" xfId="1" applyFont="1"/>
  </cellXfs>
  <cellStyles count="2">
    <cellStyle name="Normal" xfId="0" builtinId="0"/>
    <cellStyle name="Normal 2" xfId="1" xr:uid="{6573C32F-637B-49BA-8EA7-7881D8F6CC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2</xdr:col>
      <xdr:colOff>209550</xdr:colOff>
      <xdr:row>8</xdr:row>
      <xdr:rowOff>123824</xdr:rowOff>
    </xdr:to>
    <xdr:pic>
      <xdr:nvPicPr>
        <xdr:cNvPr id="2" name="Picture 2" descr="USGS logo">
          <a:extLst>
            <a:ext uri="{FF2B5EF4-FFF2-40B4-BE49-F238E27FC236}">
              <a16:creationId xmlns:a16="http://schemas.microsoft.com/office/drawing/2014/main" id="{54AF8A95-8E83-4864-87A2-F2F99E8E4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1459230" cy="535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39756</xdr:rowOff>
        </xdr:from>
        <xdr:to>
          <xdr:col>1</xdr:col>
          <xdr:colOff>289560</xdr:colOff>
          <xdr:row>17</xdr:row>
          <xdr:rowOff>39756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A8F4111-483E-4BFE-A052-DDBDF07564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7D068-ED97-4C7C-A1B4-087D9BADCA81}">
  <sheetPr>
    <pageSetUpPr autoPageBreaks="0"/>
  </sheetPr>
  <dimension ref="A10:A25"/>
  <sheetViews>
    <sheetView showGridLines="0" tabSelected="1" zoomScale="115" workbookViewId="0">
      <selection activeCell="D17" sqref="D17"/>
    </sheetView>
  </sheetViews>
  <sheetFormatPr defaultColWidth="9.109375" defaultRowHeight="11.25" customHeight="1" x14ac:dyDescent="0.2"/>
  <cols>
    <col min="1" max="16384" width="9.109375" style="162"/>
  </cols>
  <sheetData>
    <row r="10" spans="1:1" ht="10.95" customHeight="1" x14ac:dyDescent="0.2"/>
    <row r="11" spans="1:1" ht="11.4" customHeight="1" x14ac:dyDescent="0.2">
      <c r="A11" s="163" t="s">
        <v>146</v>
      </c>
    </row>
    <row r="12" spans="1:1" ht="11.25" customHeight="1" x14ac:dyDescent="0.2">
      <c r="A12" s="162" t="s">
        <v>145</v>
      </c>
    </row>
    <row r="19" spans="1:1" ht="11.25" customHeight="1" x14ac:dyDescent="0.2">
      <c r="A19" s="162" t="s">
        <v>144</v>
      </c>
    </row>
    <row r="25" spans="1:1" ht="11.25" customHeight="1" x14ac:dyDescent="0.2">
      <c r="A25" s="163"/>
    </row>
  </sheetData>
  <pageMargins left="0.75" right="0.75" top="1" bottom="1" header="0.5" footer="0.5"/>
  <pageSetup orientation="portrait" r:id="rId1"/>
  <headerFooter alignWithMargins="0">
    <oddFooter>&amp;CLast Printed: &amp; [Date] &amp;" " &amp; [Time]</oddFoot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0</xdr:col>
                <xdr:colOff>0</xdr:colOff>
                <xdr:row>12</xdr:row>
                <xdr:rowOff>38100</xdr:rowOff>
              </from>
              <to>
                <xdr:col>1</xdr:col>
                <xdr:colOff>289560</xdr:colOff>
                <xdr:row>17</xdr:row>
                <xdr:rowOff>38100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31"/>
  <sheetViews>
    <sheetView topLeftCell="A4" zoomScaleNormal="100" workbookViewId="0">
      <selection sqref="A1:F1"/>
    </sheetView>
  </sheetViews>
  <sheetFormatPr defaultColWidth="9.109375" defaultRowHeight="11.25" customHeight="1" x14ac:dyDescent="0.2"/>
  <cols>
    <col min="1" max="1" width="21.5546875" style="34" customWidth="1"/>
    <col min="2" max="2" width="1.5546875" style="34" customWidth="1"/>
    <col min="3" max="3" width="8.44140625" style="34" customWidth="1"/>
    <col min="4" max="4" width="1.5546875" style="34" customWidth="1"/>
    <col min="5" max="5" width="9.5546875" style="34" bestFit="1" customWidth="1"/>
    <col min="6" max="6" width="1.5546875" style="34" customWidth="1"/>
    <col min="7" max="16384" width="9.109375" style="34"/>
  </cols>
  <sheetData>
    <row r="1" spans="1:6" ht="11.25" customHeight="1" x14ac:dyDescent="0.2">
      <c r="A1" s="140" t="s">
        <v>86</v>
      </c>
      <c r="B1" s="140"/>
      <c r="C1" s="140"/>
      <c r="D1" s="140"/>
      <c r="E1" s="140"/>
      <c r="F1" s="140"/>
    </row>
    <row r="2" spans="1:6" ht="11.25" customHeight="1" x14ac:dyDescent="0.2">
      <c r="A2" s="140" t="s">
        <v>0</v>
      </c>
      <c r="B2" s="140"/>
      <c r="C2" s="140"/>
      <c r="D2" s="140"/>
      <c r="E2" s="140"/>
      <c r="F2" s="140"/>
    </row>
    <row r="3" spans="1:6" ht="11.25" customHeight="1" x14ac:dyDescent="0.2">
      <c r="A3" s="140" t="s">
        <v>83</v>
      </c>
      <c r="B3" s="140"/>
      <c r="C3" s="140"/>
      <c r="D3" s="140"/>
      <c r="E3" s="140"/>
      <c r="F3" s="140"/>
    </row>
    <row r="4" spans="1:6" ht="11.25" customHeight="1" x14ac:dyDescent="0.2">
      <c r="A4" s="140"/>
      <c r="B4" s="140"/>
      <c r="C4" s="140"/>
      <c r="D4" s="140"/>
      <c r="E4" s="140"/>
      <c r="F4" s="140"/>
    </row>
    <row r="5" spans="1:6" ht="11.25" customHeight="1" x14ac:dyDescent="0.2">
      <c r="A5" s="140" t="s">
        <v>1</v>
      </c>
      <c r="B5" s="140"/>
      <c r="C5" s="140"/>
      <c r="D5" s="140"/>
      <c r="E5" s="140"/>
      <c r="F5" s="140"/>
    </row>
    <row r="6" spans="1:6" ht="11.25" customHeight="1" x14ac:dyDescent="0.2">
      <c r="A6" s="142"/>
      <c r="B6" s="142"/>
      <c r="C6" s="142"/>
      <c r="D6" s="142"/>
      <c r="E6" s="142"/>
      <c r="F6" s="142"/>
    </row>
    <row r="7" spans="1:6" ht="11.25" customHeight="1" x14ac:dyDescent="0.2">
      <c r="A7" s="35" t="s">
        <v>2</v>
      </c>
      <c r="B7" s="6"/>
      <c r="C7" s="35" t="s">
        <v>3</v>
      </c>
      <c r="D7" s="6"/>
      <c r="E7" s="103" t="s">
        <v>85</v>
      </c>
      <c r="F7" s="6"/>
    </row>
    <row r="8" spans="1:6" s="42" customFormat="1" ht="11.25" customHeight="1" x14ac:dyDescent="0.3">
      <c r="A8" s="50" t="s">
        <v>98</v>
      </c>
      <c r="B8" s="50"/>
    </row>
    <row r="9" spans="1:6" s="42" customFormat="1" ht="11.25" customHeight="1" x14ac:dyDescent="0.3">
      <c r="A9" s="15" t="s">
        <v>88</v>
      </c>
      <c r="B9" s="50"/>
      <c r="C9" s="17">
        <v>3560</v>
      </c>
      <c r="D9" s="65"/>
      <c r="E9" s="17">
        <v>3560</v>
      </c>
    </row>
    <row r="10" spans="1:6" s="42" customFormat="1" ht="11.25" customHeight="1" x14ac:dyDescent="0.3">
      <c r="A10" s="56" t="s">
        <v>118</v>
      </c>
      <c r="B10" s="50"/>
      <c r="C10" s="17">
        <v>3170</v>
      </c>
      <c r="D10" s="65"/>
      <c r="E10" s="17">
        <v>3140</v>
      </c>
    </row>
    <row r="11" spans="1:6" s="42" customFormat="1" ht="11.25" customHeight="1" x14ac:dyDescent="0.3">
      <c r="A11" s="15" t="s">
        <v>119</v>
      </c>
      <c r="B11" s="50"/>
      <c r="C11" s="17">
        <v>3580</v>
      </c>
      <c r="D11" s="65"/>
      <c r="E11" s="17">
        <v>3630</v>
      </c>
    </row>
    <row r="12" spans="1:6" s="42" customFormat="1" ht="11.25" customHeight="1" x14ac:dyDescent="0.3">
      <c r="A12" s="64" t="s">
        <v>120</v>
      </c>
      <c r="C12" s="17">
        <v>3770</v>
      </c>
      <c r="D12" s="65"/>
      <c r="E12" s="17">
        <v>3750</v>
      </c>
    </row>
    <row r="13" spans="1:6" s="42" customFormat="1" ht="11.25" customHeight="1" x14ac:dyDescent="0.3">
      <c r="A13" s="64" t="s">
        <v>121</v>
      </c>
      <c r="C13" s="17">
        <v>3900</v>
      </c>
      <c r="D13" s="65"/>
      <c r="E13" s="17">
        <v>3900</v>
      </c>
    </row>
    <row r="14" spans="1:6" s="42" customFormat="1" ht="11.25" customHeight="1" x14ac:dyDescent="0.3">
      <c r="A14" s="64" t="s">
        <v>122</v>
      </c>
      <c r="C14" s="17">
        <v>3750</v>
      </c>
      <c r="D14" s="65"/>
      <c r="E14" s="17">
        <v>3750</v>
      </c>
    </row>
    <row r="15" spans="1:6" s="42" customFormat="1" ht="11.25" customHeight="1" x14ac:dyDescent="0.3">
      <c r="A15" s="98" t="s">
        <v>123</v>
      </c>
      <c r="C15" s="17">
        <v>3130</v>
      </c>
      <c r="D15" s="65"/>
      <c r="E15" s="17">
        <v>3130</v>
      </c>
    </row>
    <row r="16" spans="1:6" s="42" customFormat="1" ht="11.25" customHeight="1" x14ac:dyDescent="0.3">
      <c r="A16" s="98" t="s">
        <v>124</v>
      </c>
      <c r="C16" s="17">
        <v>3210</v>
      </c>
      <c r="D16" s="65"/>
      <c r="E16" s="17">
        <v>3200</v>
      </c>
    </row>
    <row r="17" spans="1:6" s="42" customFormat="1" ht="11.25" customHeight="1" x14ac:dyDescent="0.3">
      <c r="A17" s="98" t="s">
        <v>125</v>
      </c>
      <c r="C17" s="17">
        <v>3110</v>
      </c>
      <c r="D17" s="65"/>
      <c r="E17" s="17">
        <v>3100</v>
      </c>
    </row>
    <row r="18" spans="1:6" s="42" customFormat="1" ht="11.25" customHeight="1" x14ac:dyDescent="0.3">
      <c r="A18" s="98" t="s">
        <v>126</v>
      </c>
      <c r="C18" s="17">
        <v>4000</v>
      </c>
      <c r="D18" s="65"/>
      <c r="E18" s="17">
        <v>4010</v>
      </c>
    </row>
    <row r="19" spans="1:6" s="42" customFormat="1" ht="11.25" customHeight="1" x14ac:dyDescent="0.3">
      <c r="A19" s="98" t="s">
        <v>127</v>
      </c>
      <c r="C19" s="17">
        <v>3770</v>
      </c>
      <c r="D19" s="65"/>
      <c r="E19" s="17">
        <v>3780</v>
      </c>
    </row>
    <row r="20" spans="1:6" s="42" customFormat="1" ht="11.25" customHeight="1" x14ac:dyDescent="0.3">
      <c r="A20" s="98" t="s">
        <v>4</v>
      </c>
      <c r="C20" s="18">
        <v>3900</v>
      </c>
      <c r="D20" s="109"/>
      <c r="E20" s="18">
        <v>3920</v>
      </c>
      <c r="F20" s="117"/>
    </row>
    <row r="21" spans="1:6" s="42" customFormat="1" ht="11.25" customHeight="1" x14ac:dyDescent="0.3">
      <c r="A21" s="97" t="s">
        <v>96</v>
      </c>
      <c r="B21" s="50"/>
      <c r="C21" s="122">
        <v>42900</v>
      </c>
      <c r="D21" s="123"/>
      <c r="E21" s="122">
        <v>42900</v>
      </c>
    </row>
    <row r="22" spans="1:6" s="37" customFormat="1" ht="11.25" customHeight="1" x14ac:dyDescent="0.3">
      <c r="A22" s="43" t="s">
        <v>114</v>
      </c>
      <c r="B22" s="43"/>
      <c r="F22" s="125"/>
    </row>
    <row r="23" spans="1:6" s="42" customFormat="1" ht="11.25" customHeight="1" x14ac:dyDescent="0.3">
      <c r="A23" s="15" t="s">
        <v>88</v>
      </c>
      <c r="B23" s="50"/>
      <c r="C23" s="16">
        <v>4560</v>
      </c>
      <c r="D23" s="58" t="s">
        <v>138</v>
      </c>
      <c r="E23" s="16">
        <v>4510</v>
      </c>
      <c r="F23" s="58" t="s">
        <v>138</v>
      </c>
    </row>
    <row r="24" spans="1:6" s="42" customFormat="1" ht="11.25" customHeight="1" x14ac:dyDescent="0.3">
      <c r="A24" s="15" t="s">
        <v>118</v>
      </c>
      <c r="B24" s="50"/>
      <c r="C24" s="17">
        <v>4270</v>
      </c>
      <c r="D24" s="39" t="s">
        <v>138</v>
      </c>
      <c r="E24" s="17">
        <v>4280</v>
      </c>
      <c r="F24" s="58" t="s">
        <v>138</v>
      </c>
    </row>
    <row r="25" spans="1:6" s="42" customFormat="1" ht="11.25" customHeight="1" x14ac:dyDescent="0.3">
      <c r="A25" s="56" t="s">
        <v>119</v>
      </c>
      <c r="B25" s="50"/>
      <c r="C25" s="18">
        <v>4480</v>
      </c>
      <c r="D25" s="117"/>
      <c r="E25" s="18">
        <v>4520</v>
      </c>
    </row>
    <row r="26" spans="1:6" s="42" customFormat="1" ht="11.25" customHeight="1" x14ac:dyDescent="0.3">
      <c r="A26" s="97" t="s">
        <v>136</v>
      </c>
      <c r="B26" s="14"/>
      <c r="C26" s="18">
        <v>13300</v>
      </c>
      <c r="D26" s="117"/>
      <c r="E26" s="18">
        <v>13300</v>
      </c>
      <c r="F26" s="126"/>
    </row>
    <row r="27" spans="1:6" s="42" customFormat="1" ht="11.25" customHeight="1" x14ac:dyDescent="0.3">
      <c r="A27" s="143" t="s">
        <v>137</v>
      </c>
      <c r="B27" s="143"/>
      <c r="C27" s="143"/>
      <c r="D27" s="143"/>
      <c r="E27" s="143"/>
      <c r="F27" s="143"/>
    </row>
    <row r="28" spans="1:6" ht="22.5" customHeight="1" x14ac:dyDescent="0.2">
      <c r="A28" s="144" t="s">
        <v>40</v>
      </c>
      <c r="B28" s="144"/>
      <c r="C28" s="144"/>
      <c r="D28" s="144"/>
      <c r="E28" s="144"/>
      <c r="F28" s="144"/>
    </row>
    <row r="29" spans="1:6" ht="22.5" customHeight="1" x14ac:dyDescent="0.2">
      <c r="A29" s="145" t="s">
        <v>135</v>
      </c>
      <c r="B29" s="145"/>
      <c r="C29" s="145"/>
      <c r="D29" s="145"/>
      <c r="E29" s="145"/>
      <c r="F29" s="145"/>
    </row>
    <row r="30" spans="1:6" ht="11.25" customHeight="1" x14ac:dyDescent="0.2">
      <c r="A30" s="146" t="s">
        <v>84</v>
      </c>
      <c r="B30" s="146"/>
      <c r="C30" s="146"/>
      <c r="D30" s="146"/>
      <c r="E30" s="146"/>
      <c r="F30" s="146"/>
    </row>
    <row r="31" spans="1:6" ht="22.5" customHeight="1" x14ac:dyDescent="0.2">
      <c r="A31" s="141" t="s">
        <v>91</v>
      </c>
      <c r="B31" s="141"/>
      <c r="C31" s="141"/>
      <c r="D31" s="141"/>
      <c r="E31" s="141"/>
      <c r="F31" s="141"/>
    </row>
  </sheetData>
  <mergeCells count="11">
    <mergeCell ref="A1:F1"/>
    <mergeCell ref="A2:F2"/>
    <mergeCell ref="A3:F3"/>
    <mergeCell ref="A5:F5"/>
    <mergeCell ref="A31:F31"/>
    <mergeCell ref="A4:F4"/>
    <mergeCell ref="A6:F6"/>
    <mergeCell ref="A27:F27"/>
    <mergeCell ref="A28:F28"/>
    <mergeCell ref="A29:F29"/>
    <mergeCell ref="A30:F30"/>
  </mergeCells>
  <printOptions horizontalCentered="1"/>
  <pageMargins left="0.5" right="0.5" top="0.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61"/>
  <sheetViews>
    <sheetView zoomScaleNormal="100" workbookViewId="0">
      <selection sqref="A1:N1"/>
    </sheetView>
  </sheetViews>
  <sheetFormatPr defaultColWidth="9.109375" defaultRowHeight="11.25" customHeight="1" x14ac:dyDescent="0.2"/>
  <cols>
    <col min="1" max="1" width="41" style="68" customWidth="1"/>
    <col min="2" max="2" width="1.5546875" style="68" customWidth="1"/>
    <col min="3" max="3" width="7.109375" style="68" customWidth="1"/>
    <col min="4" max="4" width="1.5546875" style="68" customWidth="1"/>
    <col min="5" max="5" width="6.5546875" style="68" customWidth="1"/>
    <col min="6" max="6" width="1.5546875" style="68" customWidth="1"/>
    <col min="7" max="7" width="8.88671875" style="68" customWidth="1"/>
    <col min="8" max="8" width="1.5546875" style="68" customWidth="1"/>
    <col min="9" max="9" width="5.88671875" style="68" customWidth="1"/>
    <col min="10" max="10" width="1.5546875" style="68" customWidth="1"/>
    <col min="11" max="11" width="6.5546875" style="68" customWidth="1"/>
    <col min="12" max="12" width="1.5546875" style="68" customWidth="1"/>
    <col min="13" max="13" width="7.88671875" style="68" customWidth="1"/>
    <col min="14" max="14" width="1.5546875" style="68" customWidth="1"/>
    <col min="15" max="16384" width="9.109375" style="68"/>
  </cols>
  <sheetData>
    <row r="1" spans="1:14" ht="11.25" customHeight="1" x14ac:dyDescent="0.2">
      <c r="A1" s="147" t="s">
        <v>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11.25" customHeight="1" x14ac:dyDescent="0.2">
      <c r="A2" s="147" t="s">
        <v>100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ht="11.25" customHeight="1" x14ac:dyDescent="0.2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ht="11.25" customHeight="1" x14ac:dyDescent="0.2">
      <c r="A4" s="147" t="s">
        <v>7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4" ht="11.25" customHeight="1" x14ac:dyDescent="0.2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1:14" ht="11.25" customHeight="1" x14ac:dyDescent="0.2">
      <c r="A6" s="76"/>
      <c r="B6" s="76"/>
      <c r="C6" s="128"/>
      <c r="D6" s="129"/>
      <c r="E6" s="124" t="s">
        <v>8</v>
      </c>
      <c r="F6" s="129"/>
      <c r="G6" s="124" t="s">
        <v>9</v>
      </c>
      <c r="H6" s="129"/>
      <c r="I6" s="124" t="s">
        <v>10</v>
      </c>
      <c r="J6" s="129"/>
      <c r="K6" s="128"/>
      <c r="L6" s="129"/>
      <c r="M6" s="129"/>
    </row>
    <row r="7" spans="1:14" ht="11.25" customHeight="1" x14ac:dyDescent="0.2">
      <c r="C7" s="69" t="s">
        <v>11</v>
      </c>
      <c r="D7" s="70"/>
      <c r="E7" s="69" t="s">
        <v>12</v>
      </c>
      <c r="F7" s="70"/>
      <c r="G7" s="69" t="s">
        <v>13</v>
      </c>
      <c r="H7" s="70"/>
      <c r="I7" s="69" t="s">
        <v>14</v>
      </c>
      <c r="J7" s="70"/>
      <c r="K7" s="71"/>
      <c r="L7" s="70"/>
      <c r="M7" s="70"/>
    </row>
    <row r="8" spans="1:14" ht="11.25" customHeight="1" x14ac:dyDescent="0.2">
      <c r="A8" s="72" t="s">
        <v>15</v>
      </c>
      <c r="B8" s="73"/>
      <c r="C8" s="72" t="s">
        <v>16</v>
      </c>
      <c r="D8" s="74"/>
      <c r="E8" s="72" t="s">
        <v>101</v>
      </c>
      <c r="F8" s="74"/>
      <c r="G8" s="72" t="s">
        <v>17</v>
      </c>
      <c r="H8" s="74"/>
      <c r="I8" s="72" t="s">
        <v>18</v>
      </c>
      <c r="J8" s="74"/>
      <c r="K8" s="72" t="s">
        <v>19</v>
      </c>
      <c r="L8" s="74"/>
      <c r="M8" s="72" t="s">
        <v>20</v>
      </c>
      <c r="N8" s="73"/>
    </row>
    <row r="9" spans="1:14" ht="11.25" customHeight="1" x14ac:dyDescent="0.2">
      <c r="A9" s="75" t="s">
        <v>114</v>
      </c>
      <c r="B9" s="76"/>
      <c r="C9" s="78"/>
      <c r="D9" s="78"/>
      <c r="E9" s="78"/>
      <c r="F9" s="78"/>
      <c r="G9" s="78"/>
      <c r="H9" s="78"/>
      <c r="I9" s="80"/>
      <c r="J9" s="78"/>
      <c r="K9" s="80"/>
      <c r="L9" s="78"/>
      <c r="M9" s="78"/>
    </row>
    <row r="10" spans="1:14" ht="11.25" customHeight="1" x14ac:dyDescent="0.2">
      <c r="A10" s="77" t="s">
        <v>128</v>
      </c>
      <c r="B10" s="76"/>
      <c r="C10" s="78"/>
      <c r="D10" s="78"/>
      <c r="E10" s="78"/>
      <c r="F10" s="79"/>
      <c r="G10" s="78"/>
      <c r="H10" s="78"/>
      <c r="I10" s="80"/>
      <c r="J10" s="78"/>
      <c r="K10" s="81"/>
      <c r="L10" s="78"/>
      <c r="M10" s="78"/>
    </row>
    <row r="11" spans="1:14" ht="11.25" customHeight="1" x14ac:dyDescent="0.2">
      <c r="A11" s="82" t="s">
        <v>21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4"/>
    </row>
    <row r="12" spans="1:14" ht="11.25" customHeight="1" x14ac:dyDescent="0.2">
      <c r="A12" s="85" t="s">
        <v>22</v>
      </c>
      <c r="B12" s="86"/>
      <c r="C12" s="84" t="s">
        <v>5</v>
      </c>
      <c r="D12" s="83"/>
      <c r="E12" s="84" t="s">
        <v>5</v>
      </c>
      <c r="F12" s="84"/>
      <c r="G12" s="84" t="s">
        <v>23</v>
      </c>
      <c r="H12" s="84"/>
      <c r="I12" s="84" t="s">
        <v>23</v>
      </c>
      <c r="J12" s="84"/>
      <c r="K12" s="84" t="s">
        <v>23</v>
      </c>
      <c r="L12" s="83"/>
      <c r="M12" s="84" t="s">
        <v>5</v>
      </c>
    </row>
    <row r="13" spans="1:14" ht="11.25" customHeight="1" x14ac:dyDescent="0.2">
      <c r="A13" s="85" t="s">
        <v>24</v>
      </c>
      <c r="C13" s="84" t="s">
        <v>5</v>
      </c>
      <c r="D13" s="83"/>
      <c r="E13" s="83">
        <v>14400</v>
      </c>
      <c r="F13" s="83"/>
      <c r="G13" s="84" t="s">
        <v>23</v>
      </c>
      <c r="H13" s="84"/>
      <c r="I13" s="84" t="s">
        <v>23</v>
      </c>
      <c r="J13" s="83"/>
      <c r="K13" s="84" t="s">
        <v>23</v>
      </c>
      <c r="L13" s="83"/>
      <c r="M13" s="83">
        <v>14400</v>
      </c>
    </row>
    <row r="14" spans="1:14" ht="11.25" customHeight="1" x14ac:dyDescent="0.2">
      <c r="A14" s="85" t="s">
        <v>25</v>
      </c>
      <c r="C14" s="83">
        <v>185000</v>
      </c>
      <c r="D14" s="127" t="s">
        <v>138</v>
      </c>
      <c r="E14" s="94">
        <v>51000</v>
      </c>
      <c r="F14" s="127" t="s">
        <v>138</v>
      </c>
      <c r="G14" s="84" t="s">
        <v>23</v>
      </c>
      <c r="H14" s="84"/>
      <c r="I14" s="87" t="s">
        <v>26</v>
      </c>
      <c r="J14" s="83"/>
      <c r="K14" s="84" t="s">
        <v>5</v>
      </c>
      <c r="L14" s="83"/>
      <c r="M14" s="83">
        <v>236000</v>
      </c>
      <c r="N14" s="130" t="s">
        <v>138</v>
      </c>
    </row>
    <row r="15" spans="1:14" ht="11.25" customHeight="1" x14ac:dyDescent="0.2">
      <c r="A15" s="85" t="s">
        <v>27</v>
      </c>
      <c r="C15" s="83">
        <v>246000</v>
      </c>
      <c r="D15" s="83"/>
      <c r="E15" s="94">
        <v>76600</v>
      </c>
      <c r="F15" s="83"/>
      <c r="G15" s="84" t="s">
        <v>23</v>
      </c>
      <c r="H15" s="84"/>
      <c r="I15" s="84" t="s">
        <v>23</v>
      </c>
      <c r="J15" s="83"/>
      <c r="K15" s="84" t="s">
        <v>5</v>
      </c>
      <c r="L15" s="83"/>
      <c r="M15" s="83">
        <v>322000</v>
      </c>
    </row>
    <row r="16" spans="1:14" ht="11.25" customHeight="1" x14ac:dyDescent="0.2">
      <c r="A16" s="85" t="s">
        <v>28</v>
      </c>
      <c r="C16" s="88" t="s">
        <v>5</v>
      </c>
      <c r="D16" s="89"/>
      <c r="E16" s="88" t="s">
        <v>5</v>
      </c>
      <c r="F16" s="89"/>
      <c r="G16" s="88" t="s">
        <v>23</v>
      </c>
      <c r="H16" s="88"/>
      <c r="I16" s="88" t="s">
        <v>23</v>
      </c>
      <c r="J16" s="89"/>
      <c r="K16" s="118">
        <v>68</v>
      </c>
      <c r="L16" s="89"/>
      <c r="M16" s="118">
        <v>68</v>
      </c>
      <c r="N16" s="73"/>
    </row>
    <row r="17" spans="1:14" ht="11.25" customHeight="1" x14ac:dyDescent="0.2">
      <c r="A17" s="90" t="s">
        <v>20</v>
      </c>
      <c r="C17" s="83">
        <v>431000</v>
      </c>
      <c r="D17" s="127" t="s">
        <v>138</v>
      </c>
      <c r="E17" s="83">
        <v>142000</v>
      </c>
      <c r="F17" s="127" t="s">
        <v>138</v>
      </c>
      <c r="G17" s="84" t="s">
        <v>23</v>
      </c>
      <c r="H17" s="84"/>
      <c r="I17" s="87" t="s">
        <v>26</v>
      </c>
      <c r="J17" s="83"/>
      <c r="K17" s="99">
        <v>68</v>
      </c>
      <c r="L17" s="83"/>
      <c r="M17" s="83">
        <v>573000</v>
      </c>
      <c r="N17" s="130" t="s">
        <v>138</v>
      </c>
    </row>
    <row r="18" spans="1:14" ht="11.25" customHeight="1" x14ac:dyDescent="0.2">
      <c r="A18" s="82" t="s">
        <v>29</v>
      </c>
      <c r="C18" s="84" t="s">
        <v>23</v>
      </c>
      <c r="D18" s="83"/>
      <c r="E18" s="84" t="s">
        <v>5</v>
      </c>
      <c r="F18" s="83"/>
      <c r="G18" s="84" t="s">
        <v>23</v>
      </c>
      <c r="H18" s="84"/>
      <c r="I18" s="84" t="s">
        <v>23</v>
      </c>
      <c r="J18" s="83"/>
      <c r="K18" s="84" t="s">
        <v>23</v>
      </c>
      <c r="L18" s="83"/>
      <c r="M18" s="84" t="s">
        <v>5</v>
      </c>
    </row>
    <row r="19" spans="1:14" ht="11.25" customHeight="1" x14ac:dyDescent="0.2">
      <c r="A19" s="82" t="s">
        <v>30</v>
      </c>
      <c r="C19" s="84" t="s">
        <v>23</v>
      </c>
      <c r="D19" s="83"/>
      <c r="E19" s="110" t="s">
        <v>23</v>
      </c>
      <c r="F19" s="83"/>
      <c r="G19" s="84" t="s">
        <v>23</v>
      </c>
      <c r="H19" s="84"/>
      <c r="I19" s="87" t="s">
        <v>26</v>
      </c>
      <c r="J19" s="83"/>
      <c r="K19" s="94">
        <v>62600</v>
      </c>
      <c r="L19" s="83"/>
      <c r="M19" s="83">
        <v>62600</v>
      </c>
    </row>
    <row r="20" spans="1:14" ht="11.25" customHeight="1" x14ac:dyDescent="0.2">
      <c r="A20" s="82" t="s">
        <v>31</v>
      </c>
      <c r="C20" s="83"/>
      <c r="D20" s="83"/>
      <c r="E20" s="84"/>
      <c r="F20" s="83"/>
      <c r="G20" s="84"/>
      <c r="H20" s="84"/>
      <c r="I20" s="84"/>
      <c r="J20" s="83"/>
      <c r="K20" s="83"/>
      <c r="L20" s="83"/>
      <c r="M20" s="83"/>
    </row>
    <row r="21" spans="1:14" ht="11.25" customHeight="1" x14ac:dyDescent="0.2">
      <c r="A21" s="85" t="s">
        <v>32</v>
      </c>
      <c r="C21" s="99">
        <v>117</v>
      </c>
      <c r="D21" s="83"/>
      <c r="E21" s="84" t="s">
        <v>5</v>
      </c>
      <c r="F21" s="83"/>
      <c r="G21" s="84" t="s">
        <v>23</v>
      </c>
      <c r="H21" s="84"/>
      <c r="I21" s="84" t="s">
        <v>23</v>
      </c>
      <c r="J21" s="83"/>
      <c r="K21" s="84" t="s">
        <v>23</v>
      </c>
      <c r="L21" s="83"/>
      <c r="M21" s="83">
        <v>117</v>
      </c>
    </row>
    <row r="22" spans="1:14" ht="11.25" customHeight="1" x14ac:dyDescent="0.2">
      <c r="A22" s="85" t="s">
        <v>102</v>
      </c>
      <c r="C22" s="84" t="s">
        <v>23</v>
      </c>
      <c r="D22" s="83"/>
      <c r="E22" s="84" t="s">
        <v>23</v>
      </c>
      <c r="F22" s="83"/>
      <c r="G22" s="84" t="s">
        <v>23</v>
      </c>
      <c r="H22" s="84"/>
      <c r="I22" s="84" t="s">
        <v>23</v>
      </c>
      <c r="J22" s="83"/>
      <c r="K22" s="84" t="s">
        <v>5</v>
      </c>
      <c r="L22" s="83"/>
      <c r="M22" s="84" t="s">
        <v>5</v>
      </c>
    </row>
    <row r="23" spans="1:14" ht="11.25" customHeight="1" x14ac:dyDescent="0.2">
      <c r="A23" s="85" t="s">
        <v>103</v>
      </c>
      <c r="C23" s="84" t="s">
        <v>23</v>
      </c>
      <c r="D23" s="83"/>
      <c r="E23" s="84" t="s">
        <v>23</v>
      </c>
      <c r="F23" s="83"/>
      <c r="G23" s="84" t="s">
        <v>23</v>
      </c>
      <c r="H23" s="84"/>
      <c r="I23" s="84" t="s">
        <v>23</v>
      </c>
      <c r="J23" s="83"/>
      <c r="K23" s="84" t="s">
        <v>5</v>
      </c>
      <c r="L23" s="84"/>
      <c r="M23" s="84" t="s">
        <v>5</v>
      </c>
    </row>
    <row r="24" spans="1:14" ht="11.25" customHeight="1" x14ac:dyDescent="0.2">
      <c r="A24" s="82" t="s">
        <v>33</v>
      </c>
      <c r="C24" s="84"/>
      <c r="D24" s="83"/>
      <c r="E24" s="84"/>
      <c r="F24" s="83"/>
      <c r="G24" s="84"/>
      <c r="H24" s="84"/>
      <c r="I24" s="84"/>
      <c r="J24" s="83"/>
      <c r="K24" s="84"/>
      <c r="L24" s="84"/>
      <c r="M24" s="84"/>
    </row>
    <row r="25" spans="1:14" ht="11.25" customHeight="1" x14ac:dyDescent="0.2">
      <c r="A25" s="85" t="s">
        <v>34</v>
      </c>
      <c r="C25" s="84" t="s">
        <v>23</v>
      </c>
      <c r="D25" s="83"/>
      <c r="E25" s="84" t="s">
        <v>23</v>
      </c>
      <c r="F25" s="83"/>
      <c r="G25" s="87" t="s">
        <v>26</v>
      </c>
      <c r="H25" s="84"/>
      <c r="I25" s="84" t="s">
        <v>23</v>
      </c>
      <c r="J25" s="83"/>
      <c r="K25" s="84" t="s">
        <v>23</v>
      </c>
      <c r="L25" s="84"/>
      <c r="M25" s="95" t="s">
        <v>26</v>
      </c>
    </row>
    <row r="26" spans="1:14" ht="11.25" customHeight="1" x14ac:dyDescent="0.2">
      <c r="A26" s="85" t="s">
        <v>35</v>
      </c>
      <c r="C26" s="84" t="s">
        <v>5</v>
      </c>
      <c r="D26" s="83"/>
      <c r="E26" s="84" t="s">
        <v>23</v>
      </c>
      <c r="F26" s="83"/>
      <c r="G26" s="87" t="s">
        <v>26</v>
      </c>
      <c r="H26" s="84"/>
      <c r="I26" s="84" t="s">
        <v>23</v>
      </c>
      <c r="J26" s="83"/>
      <c r="K26" s="84" t="s">
        <v>5</v>
      </c>
      <c r="L26" s="83"/>
      <c r="M26" s="84" t="s">
        <v>5</v>
      </c>
    </row>
    <row r="27" spans="1:14" ht="11.25" customHeight="1" x14ac:dyDescent="0.2">
      <c r="A27" s="82" t="s">
        <v>36</v>
      </c>
      <c r="C27" s="84"/>
      <c r="D27" s="83"/>
      <c r="E27" s="84"/>
      <c r="F27" s="83"/>
      <c r="G27" s="84"/>
      <c r="H27" s="84"/>
      <c r="I27" s="84"/>
      <c r="J27" s="83"/>
      <c r="K27" s="83"/>
      <c r="L27" s="83"/>
      <c r="M27" s="84"/>
    </row>
    <row r="28" spans="1:14" ht="11.25" customHeight="1" x14ac:dyDescent="0.2">
      <c r="A28" s="85" t="s">
        <v>37</v>
      </c>
      <c r="C28" s="84" t="s">
        <v>23</v>
      </c>
      <c r="D28" s="83"/>
      <c r="E28" s="84" t="s">
        <v>23</v>
      </c>
      <c r="F28" s="83"/>
      <c r="G28" s="84" t="s">
        <v>23</v>
      </c>
      <c r="H28" s="84"/>
      <c r="I28" s="84" t="s">
        <v>23</v>
      </c>
      <c r="J28" s="83"/>
      <c r="K28" s="83">
        <v>9440</v>
      </c>
      <c r="L28" s="83"/>
      <c r="M28" s="83">
        <v>9440</v>
      </c>
    </row>
    <row r="29" spans="1:14" ht="11.25" customHeight="1" x14ac:dyDescent="0.2">
      <c r="A29" s="85" t="s">
        <v>19</v>
      </c>
      <c r="C29" s="83">
        <v>195000</v>
      </c>
      <c r="D29" s="83"/>
      <c r="E29" s="83">
        <v>61500</v>
      </c>
      <c r="F29" s="83"/>
      <c r="G29" s="83">
        <v>425</v>
      </c>
      <c r="H29" s="83"/>
      <c r="I29" s="87" t="s">
        <v>26</v>
      </c>
      <c r="J29" s="83"/>
      <c r="K29" s="83">
        <v>334000</v>
      </c>
      <c r="L29" s="83"/>
      <c r="M29" s="83">
        <v>591000</v>
      </c>
    </row>
    <row r="30" spans="1:14" ht="11.25" customHeight="1" x14ac:dyDescent="0.2">
      <c r="A30" s="82" t="s">
        <v>38</v>
      </c>
      <c r="C30" s="91">
        <v>626000</v>
      </c>
      <c r="D30" s="132" t="s">
        <v>138</v>
      </c>
      <c r="E30" s="91">
        <v>203000</v>
      </c>
      <c r="F30" s="132" t="s">
        <v>138</v>
      </c>
      <c r="G30" s="91">
        <v>425</v>
      </c>
      <c r="H30" s="91"/>
      <c r="I30" s="92" t="s">
        <v>26</v>
      </c>
      <c r="J30" s="91"/>
      <c r="K30" s="91">
        <v>406000</v>
      </c>
      <c r="L30" s="91"/>
      <c r="M30" s="91">
        <v>1240000</v>
      </c>
      <c r="N30" s="133" t="s">
        <v>138</v>
      </c>
    </row>
    <row r="31" spans="1:14" ht="11.25" customHeight="1" x14ac:dyDescent="0.2">
      <c r="A31" s="82" t="s">
        <v>133</v>
      </c>
      <c r="B31" s="76"/>
      <c r="C31" s="135">
        <v>508000</v>
      </c>
      <c r="D31" s="136" t="s">
        <v>138</v>
      </c>
      <c r="E31" s="135">
        <v>320000</v>
      </c>
      <c r="F31" s="136" t="s">
        <v>138</v>
      </c>
      <c r="G31" s="135">
        <v>2750</v>
      </c>
      <c r="H31" s="135"/>
      <c r="I31" s="137" t="s">
        <v>39</v>
      </c>
      <c r="J31" s="135"/>
      <c r="K31" s="137" t="s">
        <v>39</v>
      </c>
      <c r="L31" s="135"/>
      <c r="M31" s="135">
        <v>1750000</v>
      </c>
      <c r="N31" s="138"/>
    </row>
    <row r="32" spans="1:14" ht="11.25" customHeight="1" x14ac:dyDescent="0.2">
      <c r="A32" s="77" t="s">
        <v>139</v>
      </c>
      <c r="B32" s="76"/>
      <c r="C32" s="78"/>
      <c r="D32" s="78"/>
      <c r="E32" s="78"/>
      <c r="F32" s="79"/>
      <c r="G32" s="78"/>
      <c r="H32" s="78"/>
      <c r="I32" s="80"/>
      <c r="J32" s="78"/>
      <c r="K32" s="81"/>
      <c r="L32" s="78"/>
      <c r="M32" s="78"/>
    </row>
    <row r="33" spans="1:14" ht="11.25" customHeight="1" x14ac:dyDescent="0.2">
      <c r="A33" s="82" t="s">
        <v>21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4"/>
    </row>
    <row r="34" spans="1:14" ht="11.25" customHeight="1" x14ac:dyDescent="0.2">
      <c r="A34" s="85" t="s">
        <v>22</v>
      </c>
      <c r="B34" s="86"/>
      <c r="C34" s="84" t="s">
        <v>5</v>
      </c>
      <c r="D34" s="83"/>
      <c r="E34" s="84" t="s">
        <v>5</v>
      </c>
      <c r="F34" s="84"/>
      <c r="G34" s="84" t="s">
        <v>23</v>
      </c>
      <c r="H34" s="84"/>
      <c r="I34" s="84" t="s">
        <v>23</v>
      </c>
      <c r="J34" s="84"/>
      <c r="K34" s="84" t="s">
        <v>23</v>
      </c>
      <c r="L34" s="83"/>
      <c r="M34" s="84" t="s">
        <v>5</v>
      </c>
    </row>
    <row r="35" spans="1:14" ht="11.25" customHeight="1" x14ac:dyDescent="0.2">
      <c r="A35" s="85" t="s">
        <v>24</v>
      </c>
      <c r="C35" s="84" t="s">
        <v>5</v>
      </c>
      <c r="D35" s="83"/>
      <c r="E35" s="83">
        <v>14395</v>
      </c>
      <c r="F35" s="83"/>
      <c r="G35" s="84" t="s">
        <v>23</v>
      </c>
      <c r="H35" s="84"/>
      <c r="I35" s="84" t="s">
        <v>23</v>
      </c>
      <c r="J35" s="83"/>
      <c r="K35" s="84" t="s">
        <v>23</v>
      </c>
      <c r="L35" s="83"/>
      <c r="M35" s="83">
        <f>SUM(C35:K35)</f>
        <v>14395</v>
      </c>
    </row>
    <row r="36" spans="1:14" ht="11.25" customHeight="1" x14ac:dyDescent="0.2">
      <c r="A36" s="85" t="s">
        <v>25</v>
      </c>
      <c r="C36" s="83">
        <v>182980</v>
      </c>
      <c r="D36" s="83"/>
      <c r="E36" s="94">
        <v>49330</v>
      </c>
      <c r="F36" s="83"/>
      <c r="G36" s="84" t="s">
        <v>23</v>
      </c>
      <c r="H36" s="84"/>
      <c r="I36" s="87" t="s">
        <v>26</v>
      </c>
      <c r="J36" s="83"/>
      <c r="K36" s="84" t="s">
        <v>5</v>
      </c>
      <c r="L36" s="83"/>
      <c r="M36" s="83">
        <f>SUM(C36:K36)</f>
        <v>232310</v>
      </c>
    </row>
    <row r="37" spans="1:14" ht="11.25" customHeight="1" x14ac:dyDescent="0.2">
      <c r="A37" s="85" t="s">
        <v>27</v>
      </c>
      <c r="C37" s="83">
        <v>245740</v>
      </c>
      <c r="D37" s="83"/>
      <c r="E37" s="94">
        <v>76584</v>
      </c>
      <c r="F37" s="83"/>
      <c r="G37" s="84" t="s">
        <v>23</v>
      </c>
      <c r="H37" s="84"/>
      <c r="I37" s="84" t="s">
        <v>23</v>
      </c>
      <c r="J37" s="83"/>
      <c r="K37" s="84" t="s">
        <v>5</v>
      </c>
      <c r="L37" s="83"/>
      <c r="M37" s="83">
        <f>SUM(C37:K37)</f>
        <v>322324</v>
      </c>
    </row>
    <row r="38" spans="1:14" ht="11.25" customHeight="1" x14ac:dyDescent="0.2">
      <c r="A38" s="85" t="s">
        <v>28</v>
      </c>
      <c r="C38" s="88" t="s">
        <v>5</v>
      </c>
      <c r="D38" s="89"/>
      <c r="E38" s="88" t="s">
        <v>5</v>
      </c>
      <c r="F38" s="89"/>
      <c r="G38" s="88" t="s">
        <v>23</v>
      </c>
      <c r="H38" s="88"/>
      <c r="I38" s="88" t="s">
        <v>23</v>
      </c>
      <c r="J38" s="89"/>
      <c r="K38" s="118">
        <v>68</v>
      </c>
      <c r="L38" s="89"/>
      <c r="M38" s="118">
        <f>SUM(C38:K38)</f>
        <v>68</v>
      </c>
    </row>
    <row r="39" spans="1:14" ht="11.25" customHeight="1" x14ac:dyDescent="0.2">
      <c r="A39" s="90" t="s">
        <v>20</v>
      </c>
      <c r="C39" s="83">
        <f>SUM(C34:C38)</f>
        <v>428720</v>
      </c>
      <c r="D39" s="83"/>
      <c r="E39" s="83">
        <f>SUM(E34:E38)</f>
        <v>140309</v>
      </c>
      <c r="F39" s="83"/>
      <c r="G39" s="84" t="s">
        <v>23</v>
      </c>
      <c r="H39" s="84"/>
      <c r="I39" s="87" t="s">
        <v>26</v>
      </c>
      <c r="J39" s="83"/>
      <c r="K39" s="99">
        <f>SUM(K38)</f>
        <v>68</v>
      </c>
      <c r="L39" s="83"/>
      <c r="M39" s="83">
        <f>SUM(M34:M38)</f>
        <v>569097</v>
      </c>
      <c r="N39" s="134"/>
    </row>
    <row r="40" spans="1:14" ht="11.25" customHeight="1" x14ac:dyDescent="0.2">
      <c r="A40" s="82" t="s">
        <v>29</v>
      </c>
      <c r="C40" s="84" t="s">
        <v>23</v>
      </c>
      <c r="D40" s="83"/>
      <c r="E40" s="84" t="s">
        <v>5</v>
      </c>
      <c r="F40" s="83"/>
      <c r="G40" s="84" t="s">
        <v>23</v>
      </c>
      <c r="H40" s="84"/>
      <c r="I40" s="84" t="s">
        <v>23</v>
      </c>
      <c r="J40" s="83"/>
      <c r="K40" s="84" t="s">
        <v>23</v>
      </c>
      <c r="L40" s="83"/>
      <c r="M40" s="84" t="s">
        <v>5</v>
      </c>
    </row>
    <row r="41" spans="1:14" ht="11.25" customHeight="1" x14ac:dyDescent="0.2">
      <c r="A41" s="82" t="s">
        <v>30</v>
      </c>
      <c r="C41" s="84" t="s">
        <v>23</v>
      </c>
      <c r="D41" s="83"/>
      <c r="E41" s="110" t="s">
        <v>23</v>
      </c>
      <c r="F41" s="83"/>
      <c r="G41" s="84" t="s">
        <v>23</v>
      </c>
      <c r="H41" s="84"/>
      <c r="I41" s="87" t="s">
        <v>26</v>
      </c>
      <c r="J41" s="83"/>
      <c r="K41" s="94">
        <v>62631</v>
      </c>
      <c r="L41" s="83"/>
      <c r="M41" s="83">
        <f>SUM(C41:K41)</f>
        <v>62631</v>
      </c>
    </row>
    <row r="42" spans="1:14" ht="11.25" customHeight="1" x14ac:dyDescent="0.2">
      <c r="A42" s="82" t="s">
        <v>31</v>
      </c>
      <c r="C42" s="83"/>
      <c r="D42" s="83"/>
      <c r="E42" s="84"/>
      <c r="F42" s="83"/>
      <c r="G42" s="84"/>
      <c r="H42" s="84"/>
      <c r="I42" s="84"/>
      <c r="J42" s="83"/>
      <c r="K42" s="83"/>
      <c r="L42" s="83"/>
      <c r="M42" s="83"/>
    </row>
    <row r="43" spans="1:14" ht="11.25" customHeight="1" x14ac:dyDescent="0.2">
      <c r="A43" s="85" t="s">
        <v>32</v>
      </c>
      <c r="C43" s="99">
        <v>117</v>
      </c>
      <c r="D43" s="83"/>
      <c r="E43" s="84" t="s">
        <v>5</v>
      </c>
      <c r="F43" s="83"/>
      <c r="G43" s="84" t="s">
        <v>23</v>
      </c>
      <c r="H43" s="84"/>
      <c r="I43" s="84" t="s">
        <v>23</v>
      </c>
      <c r="J43" s="83"/>
      <c r="K43" s="84" t="s">
        <v>23</v>
      </c>
      <c r="L43" s="83"/>
      <c r="M43" s="83">
        <f>SUM(C43:L43)</f>
        <v>117</v>
      </c>
    </row>
    <row r="44" spans="1:14" ht="11.25" customHeight="1" x14ac:dyDescent="0.2">
      <c r="A44" s="85" t="s">
        <v>102</v>
      </c>
      <c r="C44" s="84" t="s">
        <v>23</v>
      </c>
      <c r="D44" s="83"/>
      <c r="E44" s="84" t="s">
        <v>23</v>
      </c>
      <c r="F44" s="83"/>
      <c r="G44" s="84" t="s">
        <v>23</v>
      </c>
      <c r="H44" s="84"/>
      <c r="I44" s="84" t="s">
        <v>23</v>
      </c>
      <c r="J44" s="83"/>
      <c r="K44" s="84" t="s">
        <v>5</v>
      </c>
      <c r="L44" s="83"/>
      <c r="M44" s="84" t="s">
        <v>5</v>
      </c>
    </row>
    <row r="45" spans="1:14" ht="11.25" customHeight="1" x14ac:dyDescent="0.2">
      <c r="A45" s="85" t="s">
        <v>103</v>
      </c>
      <c r="C45" s="84" t="s">
        <v>23</v>
      </c>
      <c r="D45" s="83"/>
      <c r="E45" s="84" t="s">
        <v>23</v>
      </c>
      <c r="F45" s="83"/>
      <c r="G45" s="84" t="s">
        <v>23</v>
      </c>
      <c r="H45" s="84"/>
      <c r="I45" s="84" t="s">
        <v>23</v>
      </c>
      <c r="J45" s="83"/>
      <c r="K45" s="84" t="s">
        <v>5</v>
      </c>
      <c r="L45" s="84"/>
      <c r="M45" s="84" t="s">
        <v>5</v>
      </c>
    </row>
    <row r="46" spans="1:14" ht="11.25" customHeight="1" x14ac:dyDescent="0.2">
      <c r="A46" s="82" t="s">
        <v>33</v>
      </c>
      <c r="C46" s="84"/>
      <c r="D46" s="83"/>
      <c r="E46" s="84"/>
      <c r="F46" s="83"/>
      <c r="G46" s="84"/>
      <c r="H46" s="84"/>
      <c r="I46" s="84"/>
      <c r="J46" s="83"/>
      <c r="K46" s="84"/>
      <c r="L46" s="84"/>
      <c r="M46" s="84"/>
    </row>
    <row r="47" spans="1:14" ht="11.25" customHeight="1" x14ac:dyDescent="0.2">
      <c r="A47" s="85" t="s">
        <v>34</v>
      </c>
      <c r="C47" s="84" t="s">
        <v>23</v>
      </c>
      <c r="D47" s="83"/>
      <c r="E47" s="84" t="s">
        <v>23</v>
      </c>
      <c r="F47" s="83"/>
      <c r="G47" s="87" t="s">
        <v>26</v>
      </c>
      <c r="H47" s="84"/>
      <c r="I47" s="84" t="s">
        <v>23</v>
      </c>
      <c r="J47" s="83"/>
      <c r="K47" s="84" t="s">
        <v>23</v>
      </c>
      <c r="L47" s="84"/>
      <c r="M47" s="95" t="s">
        <v>26</v>
      </c>
    </row>
    <row r="48" spans="1:14" ht="11.25" customHeight="1" x14ac:dyDescent="0.2">
      <c r="A48" s="85" t="s">
        <v>35</v>
      </c>
      <c r="C48" s="84" t="s">
        <v>5</v>
      </c>
      <c r="D48" s="83"/>
      <c r="E48" s="84" t="s">
        <v>23</v>
      </c>
      <c r="F48" s="83"/>
      <c r="G48" s="87" t="s">
        <v>26</v>
      </c>
      <c r="H48" s="84"/>
      <c r="I48" s="84" t="s">
        <v>23</v>
      </c>
      <c r="J48" s="83"/>
      <c r="K48" s="84" t="s">
        <v>5</v>
      </c>
      <c r="L48" s="83"/>
      <c r="M48" s="84" t="s">
        <v>5</v>
      </c>
    </row>
    <row r="49" spans="1:14" ht="11.25" customHeight="1" x14ac:dyDescent="0.2">
      <c r="A49" s="82" t="s">
        <v>36</v>
      </c>
      <c r="C49" s="84"/>
      <c r="D49" s="83"/>
      <c r="E49" s="84"/>
      <c r="F49" s="83"/>
      <c r="G49" s="84"/>
      <c r="H49" s="84"/>
      <c r="I49" s="84"/>
      <c r="J49" s="83"/>
      <c r="K49" s="83"/>
      <c r="L49" s="83"/>
      <c r="M49" s="84"/>
    </row>
    <row r="50" spans="1:14" ht="11.25" customHeight="1" x14ac:dyDescent="0.2">
      <c r="A50" s="85" t="s">
        <v>37</v>
      </c>
      <c r="C50" s="84" t="s">
        <v>23</v>
      </c>
      <c r="D50" s="83"/>
      <c r="E50" s="84" t="s">
        <v>23</v>
      </c>
      <c r="F50" s="83"/>
      <c r="G50" s="84" t="s">
        <v>23</v>
      </c>
      <c r="H50" s="84"/>
      <c r="I50" s="84" t="s">
        <v>23</v>
      </c>
      <c r="J50" s="83"/>
      <c r="K50" s="83">
        <v>9438</v>
      </c>
      <c r="L50" s="83"/>
      <c r="M50" s="83">
        <v>9438</v>
      </c>
    </row>
    <row r="51" spans="1:14" ht="11.25" customHeight="1" x14ac:dyDescent="0.2">
      <c r="A51" s="85" t="s">
        <v>19</v>
      </c>
      <c r="C51" s="83">
        <v>194894</v>
      </c>
      <c r="D51" s="83"/>
      <c r="E51" s="83">
        <v>61535</v>
      </c>
      <c r="F51" s="83"/>
      <c r="G51" s="83">
        <v>425</v>
      </c>
      <c r="H51" s="83"/>
      <c r="I51" s="87" t="s">
        <v>26</v>
      </c>
      <c r="J51" s="83"/>
      <c r="K51" s="83">
        <v>333678</v>
      </c>
      <c r="L51" s="83"/>
      <c r="M51" s="83">
        <f>SUM(C51:K51)</f>
        <v>590532</v>
      </c>
    </row>
    <row r="52" spans="1:14" ht="11.25" customHeight="1" x14ac:dyDescent="0.2">
      <c r="A52" s="82" t="s">
        <v>38</v>
      </c>
      <c r="C52" s="91">
        <f>SUM(C39:C51)</f>
        <v>623731</v>
      </c>
      <c r="D52" s="91"/>
      <c r="E52" s="91">
        <f>SUM(E39:E51)</f>
        <v>201844</v>
      </c>
      <c r="F52" s="91"/>
      <c r="G52" s="91">
        <v>425</v>
      </c>
      <c r="H52" s="91"/>
      <c r="I52" s="92" t="s">
        <v>26</v>
      </c>
      <c r="J52" s="91"/>
      <c r="K52" s="91">
        <f>SUM(K39:K51)</f>
        <v>405815</v>
      </c>
      <c r="L52" s="91"/>
      <c r="M52" s="91">
        <f>SUM(M39:M51)</f>
        <v>1231815</v>
      </c>
      <c r="N52" s="131"/>
    </row>
    <row r="53" spans="1:14" ht="11.25" customHeight="1" x14ac:dyDescent="0.2">
      <c r="A53" s="82" t="s">
        <v>140</v>
      </c>
      <c r="B53" s="73"/>
      <c r="C53" s="89">
        <v>552797</v>
      </c>
      <c r="D53" s="89"/>
      <c r="E53" s="89">
        <v>339280</v>
      </c>
      <c r="F53" s="89"/>
      <c r="G53" s="89">
        <v>2750</v>
      </c>
      <c r="H53" s="89"/>
      <c r="I53" s="93" t="s">
        <v>39</v>
      </c>
      <c r="J53" s="89"/>
      <c r="K53" s="93" t="s">
        <v>39</v>
      </c>
      <c r="L53" s="89"/>
      <c r="M53" s="89">
        <v>1752574</v>
      </c>
      <c r="N53" s="73"/>
    </row>
    <row r="54" spans="1:14" ht="11.25" customHeight="1" x14ac:dyDescent="0.2">
      <c r="A54" s="150" t="s">
        <v>141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</row>
    <row r="55" spans="1:14" s="96" customFormat="1" ht="11.25" customHeight="1" x14ac:dyDescent="0.3">
      <c r="A55" s="151" t="s">
        <v>132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</row>
    <row r="56" spans="1:14" s="96" customFormat="1" ht="11.25" customHeight="1" x14ac:dyDescent="0.3">
      <c r="A56" s="148" t="s">
        <v>104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</row>
    <row r="57" spans="1:14" s="96" customFormat="1" ht="11.25" customHeight="1" x14ac:dyDescent="0.3">
      <c r="A57" s="148" t="s">
        <v>105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</row>
    <row r="58" spans="1:14" s="96" customFormat="1" ht="11.25" customHeight="1" x14ac:dyDescent="0.3">
      <c r="A58" s="148" t="s">
        <v>106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</row>
    <row r="59" spans="1:14" s="96" customFormat="1" ht="11.25" customHeight="1" x14ac:dyDescent="0.3">
      <c r="A59" s="148" t="s">
        <v>107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</row>
    <row r="60" spans="1:14" s="96" customFormat="1" ht="11.25" customHeight="1" x14ac:dyDescent="0.3">
      <c r="A60" s="148" t="s">
        <v>108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</row>
    <row r="61" spans="1:14" s="96" customFormat="1" ht="11.25" customHeight="1" x14ac:dyDescent="0.3">
      <c r="A61" s="148" t="s">
        <v>109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</row>
  </sheetData>
  <mergeCells count="13">
    <mergeCell ref="A1:N1"/>
    <mergeCell ref="A2:N2"/>
    <mergeCell ref="A60:N60"/>
    <mergeCell ref="A61:N61"/>
    <mergeCell ref="A3:N3"/>
    <mergeCell ref="A4:N4"/>
    <mergeCell ref="A5:N5"/>
    <mergeCell ref="A54:N54"/>
    <mergeCell ref="A55:N55"/>
    <mergeCell ref="A56:N56"/>
    <mergeCell ref="A57:N57"/>
    <mergeCell ref="A58:N58"/>
    <mergeCell ref="A59:N59"/>
  </mergeCells>
  <printOptions horizontalCentered="1"/>
  <pageMargins left="0.5" right="0.5" top="0.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34"/>
  <sheetViews>
    <sheetView zoomScaleNormal="100" workbookViewId="0">
      <selection sqref="A1:M1"/>
    </sheetView>
  </sheetViews>
  <sheetFormatPr defaultColWidth="9.109375" defaultRowHeight="11.25" customHeight="1" x14ac:dyDescent="0.2"/>
  <cols>
    <col min="1" max="1" width="14.44140625" style="1" bestFit="1" customWidth="1"/>
    <col min="2" max="2" width="1.5546875" style="1" customWidth="1"/>
    <col min="3" max="3" width="8.5546875" style="1" bestFit="1" customWidth="1"/>
    <col min="4" max="4" width="1.5546875" style="36" customWidth="1"/>
    <col min="5" max="5" width="8.5546875" style="36" bestFit="1" customWidth="1"/>
    <col min="6" max="6" width="1.5546875" style="36" customWidth="1"/>
    <col min="7" max="7" width="8.5546875" style="36" bestFit="1" customWidth="1"/>
    <col min="8" max="8" width="1.5546875" style="36" customWidth="1"/>
    <col min="9" max="9" width="9.109375" style="36"/>
    <col min="10" max="10" width="1.5546875" style="36" customWidth="1"/>
    <col min="11" max="11" width="9.109375" style="36"/>
    <col min="12" max="12" width="1.5546875" style="36" customWidth="1"/>
    <col min="13" max="16384" width="9.109375" style="1"/>
  </cols>
  <sheetData>
    <row r="1" spans="1:16" ht="11.25" customHeight="1" x14ac:dyDescent="0.2">
      <c r="A1" s="140" t="s">
        <v>41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6" ht="11.25" customHeight="1" x14ac:dyDescent="0.2">
      <c r="A2" s="140" t="s">
        <v>42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6" ht="11.25" customHeight="1" x14ac:dyDescent="0.2">
      <c r="A3" s="140" t="s">
        <v>90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6" ht="11.25" customHeight="1" x14ac:dyDescent="0.2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6" ht="11.25" customHeight="1" x14ac:dyDescent="0.2">
      <c r="A5" s="140" t="s">
        <v>7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P5" s="2"/>
    </row>
    <row r="6" spans="1:16" ht="11.25" customHeight="1" x14ac:dyDescent="0.2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</row>
    <row r="7" spans="1:16" ht="11.25" customHeight="1" x14ac:dyDescent="0.2">
      <c r="A7" s="9"/>
      <c r="B7" s="9"/>
      <c r="C7" s="155">
        <v>2019</v>
      </c>
      <c r="D7" s="155"/>
      <c r="E7" s="155"/>
      <c r="F7" s="155"/>
      <c r="G7" s="155"/>
      <c r="H7" s="106"/>
      <c r="I7" s="156" t="s">
        <v>129</v>
      </c>
      <c r="J7" s="156"/>
      <c r="K7" s="156"/>
      <c r="L7" s="156"/>
      <c r="M7" s="156"/>
    </row>
    <row r="8" spans="1:16" ht="11.25" customHeight="1" x14ac:dyDescent="0.2">
      <c r="C8" s="59" t="s">
        <v>97</v>
      </c>
      <c r="D8" s="9"/>
      <c r="E8" s="59"/>
      <c r="F8" s="111"/>
      <c r="G8" s="59" t="s">
        <v>97</v>
      </c>
      <c r="H8" s="121"/>
      <c r="I8" s="115"/>
      <c r="J8" s="9"/>
      <c r="K8" s="115"/>
      <c r="L8" s="9"/>
      <c r="M8" s="59" t="s">
        <v>97</v>
      </c>
    </row>
    <row r="9" spans="1:16" ht="11.25" customHeight="1" x14ac:dyDescent="0.2">
      <c r="A9" s="51" t="s">
        <v>92</v>
      </c>
      <c r="B9" s="33"/>
      <c r="C9" s="60" t="s">
        <v>4</v>
      </c>
      <c r="D9" s="33"/>
      <c r="E9" s="8" t="s">
        <v>119</v>
      </c>
      <c r="F9" s="8"/>
      <c r="G9" s="60" t="s">
        <v>119</v>
      </c>
      <c r="H9" s="8"/>
      <c r="I9" s="8" t="s">
        <v>118</v>
      </c>
      <c r="J9" s="33"/>
      <c r="K9" s="8" t="s">
        <v>119</v>
      </c>
      <c r="L9" s="33"/>
      <c r="M9" s="60" t="s">
        <v>119</v>
      </c>
    </row>
    <row r="10" spans="1:16" ht="11.25" customHeight="1" x14ac:dyDescent="0.2">
      <c r="A10" s="14" t="s">
        <v>43</v>
      </c>
      <c r="C10" s="16">
        <v>6690000</v>
      </c>
      <c r="D10" s="66"/>
      <c r="E10" s="16">
        <v>586000</v>
      </c>
      <c r="F10" s="31"/>
      <c r="G10" s="16">
        <v>1720000</v>
      </c>
      <c r="H10" s="31"/>
      <c r="I10" s="53">
        <v>1020000</v>
      </c>
      <c r="K10" s="53">
        <v>463000</v>
      </c>
      <c r="M10" s="53">
        <v>2400000</v>
      </c>
    </row>
    <row r="11" spans="1:16" ht="11.25" customHeight="1" x14ac:dyDescent="0.2">
      <c r="A11" s="20" t="s">
        <v>44</v>
      </c>
      <c r="C11" s="24">
        <v>15900</v>
      </c>
      <c r="D11" s="66"/>
      <c r="E11" s="24" t="s">
        <v>23</v>
      </c>
      <c r="F11" s="62"/>
      <c r="G11" s="24" t="s">
        <v>23</v>
      </c>
      <c r="H11" s="62"/>
      <c r="I11" s="63">
        <v>1420</v>
      </c>
      <c r="K11" s="54" t="s">
        <v>23</v>
      </c>
      <c r="M11" s="63">
        <v>1420</v>
      </c>
    </row>
    <row r="12" spans="1:16" s="36" customFormat="1" ht="11.25" customHeight="1" x14ac:dyDescent="0.2">
      <c r="A12" s="20" t="s">
        <v>130</v>
      </c>
      <c r="C12" s="23" t="s">
        <v>23</v>
      </c>
      <c r="D12" s="66"/>
      <c r="E12" s="23" t="s">
        <v>23</v>
      </c>
      <c r="F12" s="62"/>
      <c r="G12" s="23" t="s">
        <v>23</v>
      </c>
      <c r="H12" s="62"/>
      <c r="I12" s="63">
        <v>1440</v>
      </c>
      <c r="K12" s="54" t="s">
        <v>23</v>
      </c>
      <c r="M12" s="63">
        <v>1440</v>
      </c>
    </row>
    <row r="13" spans="1:16" ht="11.25" customHeight="1" x14ac:dyDescent="0.2">
      <c r="A13" s="20" t="s">
        <v>45</v>
      </c>
      <c r="C13" s="16">
        <v>1120000</v>
      </c>
      <c r="D13" s="66"/>
      <c r="E13" s="16">
        <v>80600</v>
      </c>
      <c r="F13" s="65"/>
      <c r="G13" s="16">
        <v>271000</v>
      </c>
      <c r="H13" s="65"/>
      <c r="I13" s="53">
        <v>152000</v>
      </c>
      <c r="K13" s="53">
        <v>160000</v>
      </c>
      <c r="M13" s="53">
        <v>485000</v>
      </c>
    </row>
    <row r="14" spans="1:16" ht="11.25" customHeight="1" x14ac:dyDescent="0.2">
      <c r="A14" s="20" t="s">
        <v>87</v>
      </c>
      <c r="C14" s="16">
        <v>218000</v>
      </c>
      <c r="D14" s="66"/>
      <c r="E14" s="23" t="s">
        <v>23</v>
      </c>
      <c r="F14" s="12"/>
      <c r="G14" s="16">
        <v>218000</v>
      </c>
      <c r="H14" s="12"/>
      <c r="I14" s="54" t="s">
        <v>23</v>
      </c>
      <c r="K14" s="54" t="s">
        <v>23</v>
      </c>
      <c r="M14" s="54" t="s">
        <v>23</v>
      </c>
    </row>
    <row r="15" spans="1:16" ht="11.25" customHeight="1" x14ac:dyDescent="0.2">
      <c r="A15" s="20" t="s">
        <v>46</v>
      </c>
      <c r="C15" s="16">
        <v>533000</v>
      </c>
      <c r="D15" s="66"/>
      <c r="E15" s="16">
        <v>94100</v>
      </c>
      <c r="F15" s="3"/>
      <c r="G15" s="16">
        <v>200000</v>
      </c>
      <c r="H15" s="3"/>
      <c r="I15" s="54" t="s">
        <v>23</v>
      </c>
      <c r="K15" s="63">
        <v>250000</v>
      </c>
      <c r="M15" s="63">
        <v>252000</v>
      </c>
    </row>
    <row r="16" spans="1:16" s="36" customFormat="1" ht="11.25" customHeight="1" x14ac:dyDescent="0.2">
      <c r="A16" s="20" t="s">
        <v>58</v>
      </c>
      <c r="C16" s="16">
        <v>339</v>
      </c>
      <c r="D16" s="66"/>
      <c r="E16" s="23" t="s">
        <v>23</v>
      </c>
      <c r="F16" s="62"/>
      <c r="G16" s="107">
        <v>339</v>
      </c>
      <c r="H16" s="62"/>
      <c r="I16" s="54" t="s">
        <v>23</v>
      </c>
      <c r="K16" s="54" t="s">
        <v>23</v>
      </c>
      <c r="M16" s="54" t="s">
        <v>23</v>
      </c>
    </row>
    <row r="17" spans="1:13" s="36" customFormat="1" ht="11.25" customHeight="1" x14ac:dyDescent="0.2">
      <c r="A17" s="20" t="s">
        <v>131</v>
      </c>
      <c r="C17" s="23" t="s">
        <v>23</v>
      </c>
      <c r="D17" s="66"/>
      <c r="E17" s="23" t="s">
        <v>23</v>
      </c>
      <c r="F17" s="62"/>
      <c r="G17" s="23" t="s">
        <v>23</v>
      </c>
      <c r="H17" s="62"/>
      <c r="I17" s="63">
        <v>147000</v>
      </c>
      <c r="K17" s="63">
        <v>158000</v>
      </c>
      <c r="M17" s="63">
        <v>305000</v>
      </c>
    </row>
    <row r="18" spans="1:13" s="36" customFormat="1" ht="11.25" customHeight="1" x14ac:dyDescent="0.2">
      <c r="A18" s="20" t="s">
        <v>99</v>
      </c>
      <c r="C18" s="16">
        <v>1090</v>
      </c>
      <c r="D18" s="66"/>
      <c r="E18" s="23" t="s">
        <v>23</v>
      </c>
      <c r="F18" s="62"/>
      <c r="G18" s="23" t="s">
        <v>23</v>
      </c>
      <c r="H18" s="62"/>
      <c r="I18" s="54" t="s">
        <v>23</v>
      </c>
      <c r="K18" s="54" t="s">
        <v>23</v>
      </c>
      <c r="M18" s="54" t="s">
        <v>23</v>
      </c>
    </row>
    <row r="19" spans="1:13" ht="11.25" customHeight="1" x14ac:dyDescent="0.2">
      <c r="A19" s="20" t="s">
        <v>47</v>
      </c>
      <c r="C19" s="24">
        <v>205000</v>
      </c>
      <c r="D19" s="66"/>
      <c r="E19" s="24">
        <v>18700</v>
      </c>
      <c r="F19" s="3"/>
      <c r="G19" s="24">
        <v>29400</v>
      </c>
      <c r="H19" s="3"/>
      <c r="I19" s="53">
        <v>22100</v>
      </c>
      <c r="K19" s="53">
        <v>60800</v>
      </c>
      <c r="M19" s="53">
        <v>134000</v>
      </c>
    </row>
    <row r="20" spans="1:13" ht="11.25" customHeight="1" x14ac:dyDescent="0.2">
      <c r="A20" s="20" t="s">
        <v>48</v>
      </c>
      <c r="C20" s="16">
        <v>3920000</v>
      </c>
      <c r="D20" s="66"/>
      <c r="E20" s="16">
        <v>473000</v>
      </c>
      <c r="F20" s="3"/>
      <c r="G20" s="16">
        <v>976000</v>
      </c>
      <c r="H20" s="3"/>
      <c r="I20" s="53">
        <v>247000</v>
      </c>
      <c r="K20" s="53">
        <v>498000</v>
      </c>
      <c r="M20" s="63">
        <v>1060000</v>
      </c>
    </row>
    <row r="21" spans="1:13" ht="11.25" customHeight="1" x14ac:dyDescent="0.2">
      <c r="A21" s="20" t="s">
        <v>49</v>
      </c>
      <c r="C21" s="16">
        <v>3120000</v>
      </c>
      <c r="D21" s="66"/>
      <c r="E21" s="24">
        <v>318000</v>
      </c>
      <c r="F21" s="65"/>
      <c r="G21" s="24">
        <v>634000</v>
      </c>
      <c r="H21" s="65"/>
      <c r="I21" s="53">
        <v>286000</v>
      </c>
      <c r="K21" s="53">
        <v>518000</v>
      </c>
      <c r="M21" s="63">
        <v>1320000</v>
      </c>
    </row>
    <row r="22" spans="1:13" ht="11.25" customHeight="1" x14ac:dyDescent="0.2">
      <c r="A22" s="20" t="s">
        <v>50</v>
      </c>
      <c r="C22" s="24">
        <v>3050000</v>
      </c>
      <c r="D22" s="66"/>
      <c r="E22" s="24">
        <v>201000</v>
      </c>
      <c r="F22" s="65"/>
      <c r="G22" s="24">
        <v>709000</v>
      </c>
      <c r="H22" s="65"/>
      <c r="I22" s="53">
        <v>463000</v>
      </c>
      <c r="K22" s="53">
        <v>357000</v>
      </c>
      <c r="M22" s="53">
        <v>1430000</v>
      </c>
    </row>
    <row r="23" spans="1:13" ht="11.25" customHeight="1" x14ac:dyDescent="0.2">
      <c r="A23" s="20" t="s">
        <v>51</v>
      </c>
      <c r="C23" s="16">
        <v>35900000</v>
      </c>
      <c r="D23" s="66"/>
      <c r="E23" s="16">
        <v>2900000</v>
      </c>
      <c r="F23" s="65"/>
      <c r="G23" s="16">
        <v>8370000</v>
      </c>
      <c r="H23" s="65"/>
      <c r="I23" s="53">
        <v>1610000</v>
      </c>
      <c r="K23" s="53">
        <v>3740000</v>
      </c>
      <c r="M23" s="53">
        <v>6570000</v>
      </c>
    </row>
    <row r="24" spans="1:13" s="36" customFormat="1" ht="11.25" customHeight="1" x14ac:dyDescent="0.2">
      <c r="A24" s="20" t="s">
        <v>110</v>
      </c>
      <c r="C24" s="24">
        <v>1630</v>
      </c>
      <c r="D24" s="66"/>
      <c r="E24" s="23" t="s">
        <v>23</v>
      </c>
      <c r="F24" s="65"/>
      <c r="G24" s="23" t="s">
        <v>23</v>
      </c>
      <c r="H24" s="65"/>
      <c r="I24" s="54" t="s">
        <v>23</v>
      </c>
      <c r="J24" s="2"/>
      <c r="K24" s="54" t="s">
        <v>23</v>
      </c>
      <c r="L24" s="2"/>
      <c r="M24" s="54" t="s">
        <v>23</v>
      </c>
    </row>
    <row r="25" spans="1:13" ht="11.25" customHeight="1" x14ac:dyDescent="0.2">
      <c r="A25" s="20" t="s">
        <v>52</v>
      </c>
      <c r="C25" s="24">
        <v>23300</v>
      </c>
      <c r="D25" s="66"/>
      <c r="E25" s="23" t="s">
        <v>23</v>
      </c>
      <c r="F25" s="62"/>
      <c r="G25" s="24">
        <v>23300</v>
      </c>
      <c r="H25" s="62"/>
      <c r="I25" s="54" t="s">
        <v>23</v>
      </c>
      <c r="K25" s="54" t="s">
        <v>23</v>
      </c>
      <c r="M25" s="54" t="s">
        <v>23</v>
      </c>
    </row>
    <row r="26" spans="1:13" ht="11.25" customHeight="1" x14ac:dyDescent="0.2">
      <c r="A26" s="20" t="s">
        <v>53</v>
      </c>
      <c r="C26" s="24">
        <v>1380000</v>
      </c>
      <c r="D26" s="66"/>
      <c r="E26" s="23" t="s">
        <v>23</v>
      </c>
      <c r="F26" s="62"/>
      <c r="G26" s="23" t="s">
        <v>23</v>
      </c>
      <c r="H26" s="62"/>
      <c r="I26" s="63">
        <v>250000</v>
      </c>
      <c r="J26" s="2"/>
      <c r="K26" s="63">
        <v>235000</v>
      </c>
      <c r="L26" s="2"/>
      <c r="M26" s="63">
        <v>558000</v>
      </c>
    </row>
    <row r="27" spans="1:13" s="36" customFormat="1" ht="11.25" customHeight="1" x14ac:dyDescent="0.2">
      <c r="A27" s="20" t="s">
        <v>117</v>
      </c>
      <c r="C27" s="23" t="s">
        <v>23</v>
      </c>
      <c r="D27" s="66"/>
      <c r="E27" s="23" t="s">
        <v>23</v>
      </c>
      <c r="F27" s="62"/>
      <c r="G27" s="23" t="s">
        <v>23</v>
      </c>
      <c r="H27" s="62"/>
      <c r="I27" s="54" t="s">
        <v>23</v>
      </c>
      <c r="J27" s="2"/>
      <c r="K27" s="54" t="s">
        <v>23</v>
      </c>
      <c r="L27" s="2"/>
      <c r="M27" s="63">
        <v>363</v>
      </c>
    </row>
    <row r="28" spans="1:13" ht="11.25" customHeight="1" x14ac:dyDescent="0.2">
      <c r="A28" s="20" t="s">
        <v>54</v>
      </c>
      <c r="C28" s="16">
        <v>7550000</v>
      </c>
      <c r="D28" s="66"/>
      <c r="E28" s="16">
        <v>141000</v>
      </c>
      <c r="F28" s="3"/>
      <c r="G28" s="16">
        <v>2510000</v>
      </c>
      <c r="H28" s="3"/>
      <c r="I28" s="24">
        <v>684000</v>
      </c>
      <c r="K28" s="24">
        <v>938000</v>
      </c>
      <c r="M28" s="24">
        <v>1950000</v>
      </c>
    </row>
    <row r="29" spans="1:13" ht="11.25" customHeight="1" x14ac:dyDescent="0.2">
      <c r="A29" s="20" t="s">
        <v>55</v>
      </c>
      <c r="C29" s="26">
        <v>434000</v>
      </c>
      <c r="D29" s="67"/>
      <c r="E29" s="26">
        <v>12700</v>
      </c>
      <c r="F29" s="5"/>
      <c r="G29" s="26">
        <v>73900</v>
      </c>
      <c r="H29" s="5"/>
      <c r="I29" s="55">
        <v>10100</v>
      </c>
      <c r="J29" s="33"/>
      <c r="K29" s="55">
        <v>6840</v>
      </c>
      <c r="L29" s="33"/>
      <c r="M29" s="55">
        <v>42900</v>
      </c>
    </row>
    <row r="30" spans="1:13" ht="11.25" customHeight="1" x14ac:dyDescent="0.2">
      <c r="A30" s="15" t="s">
        <v>20</v>
      </c>
      <c r="B30" s="4"/>
      <c r="C30" s="18">
        <v>64200000</v>
      </c>
      <c r="D30" s="67"/>
      <c r="E30" s="18">
        <v>4820000</v>
      </c>
      <c r="F30" s="65"/>
      <c r="G30" s="18">
        <v>15700000</v>
      </c>
      <c r="H30" s="65"/>
      <c r="I30" s="53">
        <v>4890000</v>
      </c>
      <c r="J30" s="33"/>
      <c r="K30" s="53">
        <v>7390000</v>
      </c>
      <c r="L30" s="33"/>
      <c r="M30" s="53">
        <v>16500000</v>
      </c>
    </row>
    <row r="31" spans="1:13" s="10" customFormat="1" ht="11.25" customHeight="1" x14ac:dyDescent="0.3">
      <c r="A31" s="152" t="s">
        <v>111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</row>
    <row r="32" spans="1:13" s="10" customFormat="1" ht="11.25" customHeight="1" x14ac:dyDescent="0.3">
      <c r="A32" s="146" t="s">
        <v>40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</row>
    <row r="33" spans="1:13" s="10" customFormat="1" ht="11.25" customHeight="1" x14ac:dyDescent="0.3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</row>
    <row r="34" spans="1:13" s="10" customFormat="1" ht="11.25" customHeight="1" x14ac:dyDescent="0.3">
      <c r="A34" s="146" t="s">
        <v>56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</row>
  </sheetData>
  <mergeCells count="12">
    <mergeCell ref="A33:M33"/>
    <mergeCell ref="A34:M34"/>
    <mergeCell ref="A1:M1"/>
    <mergeCell ref="A2:M2"/>
    <mergeCell ref="A3:M3"/>
    <mergeCell ref="A31:M31"/>
    <mergeCell ref="A32:M32"/>
    <mergeCell ref="A4:M4"/>
    <mergeCell ref="A6:M6"/>
    <mergeCell ref="A5:M5"/>
    <mergeCell ref="C7:G7"/>
    <mergeCell ref="I7:M7"/>
  </mergeCells>
  <printOptions horizontalCentered="1"/>
  <pageMargins left="0.5" right="0.5" top="0.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20"/>
  <sheetViews>
    <sheetView zoomScaleNormal="100" workbookViewId="0">
      <selection sqref="A1:M1"/>
    </sheetView>
  </sheetViews>
  <sheetFormatPr defaultColWidth="9.109375" defaultRowHeight="11.25" customHeight="1" x14ac:dyDescent="0.2"/>
  <cols>
    <col min="1" max="1" width="14.44140625" style="1" bestFit="1" customWidth="1"/>
    <col min="2" max="2" width="1.5546875" style="1" customWidth="1"/>
    <col min="3" max="3" width="7.88671875" style="1" bestFit="1" customWidth="1"/>
    <col min="4" max="4" width="1.5546875" style="36" customWidth="1"/>
    <col min="5" max="5" width="7.88671875" style="36" bestFit="1" customWidth="1"/>
    <col min="6" max="6" width="1.5546875" style="36" customWidth="1"/>
    <col min="7" max="7" width="7.88671875" style="36" bestFit="1" customWidth="1"/>
    <col min="8" max="8" width="1.5546875" style="36" customWidth="1"/>
    <col min="9" max="9" width="7.88671875" style="36" bestFit="1" customWidth="1"/>
    <col min="10" max="10" width="1.5546875" style="1" customWidth="1"/>
    <col min="11" max="11" width="7.88671875" style="36" bestFit="1" customWidth="1"/>
    <col min="12" max="12" width="1.5546875" style="36" customWidth="1"/>
    <col min="13" max="13" width="9.109375" style="1" customWidth="1"/>
    <col min="14" max="16384" width="9.109375" style="1"/>
  </cols>
  <sheetData>
    <row r="1" spans="1:13" ht="11.25" customHeight="1" x14ac:dyDescent="0.2">
      <c r="A1" s="140" t="s">
        <v>57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1.25" customHeight="1" x14ac:dyDescent="0.2">
      <c r="A2" s="140" t="s">
        <v>93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11.25" customHeight="1" x14ac:dyDescent="0.2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11.25" customHeight="1" x14ac:dyDescent="0.2">
      <c r="A4" s="140" t="s">
        <v>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</row>
    <row r="5" spans="1:13" ht="11.25" customHeight="1" x14ac:dyDescent="0.2">
      <c r="A5" s="157"/>
      <c r="B5" s="157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1:13" ht="11.25" customHeight="1" x14ac:dyDescent="0.2">
      <c r="A6" s="7"/>
      <c r="B6" s="7"/>
      <c r="C6" s="155" t="s">
        <v>115</v>
      </c>
      <c r="D6" s="155"/>
      <c r="E6" s="155"/>
      <c r="F6" s="155"/>
      <c r="G6" s="155"/>
      <c r="H6" s="106"/>
      <c r="I6" s="155" t="s">
        <v>129</v>
      </c>
      <c r="J6" s="155"/>
      <c r="K6" s="155"/>
      <c r="L6" s="155"/>
      <c r="M6" s="155"/>
    </row>
    <row r="7" spans="1:13" ht="11.25" customHeight="1" x14ac:dyDescent="0.2">
      <c r="C7" s="61" t="s">
        <v>97</v>
      </c>
      <c r="D7" s="41"/>
      <c r="E7" s="29"/>
      <c r="F7" s="113"/>
      <c r="G7" s="61" t="s">
        <v>97</v>
      </c>
      <c r="I7" s="29"/>
      <c r="K7" s="116"/>
      <c r="M7" s="61" t="s">
        <v>97</v>
      </c>
    </row>
    <row r="8" spans="1:13" ht="11.25" customHeight="1" x14ac:dyDescent="0.2">
      <c r="A8" s="52" t="s">
        <v>92</v>
      </c>
      <c r="B8" s="33"/>
      <c r="C8" s="60" t="s">
        <v>4</v>
      </c>
      <c r="D8" s="40"/>
      <c r="E8" s="52" t="s">
        <v>119</v>
      </c>
      <c r="F8" s="114"/>
      <c r="G8" s="60" t="s">
        <v>119</v>
      </c>
      <c r="H8" s="33"/>
      <c r="I8" s="8" t="s">
        <v>118</v>
      </c>
      <c r="J8" s="33"/>
      <c r="K8" s="8" t="s">
        <v>119</v>
      </c>
      <c r="L8" s="33"/>
      <c r="M8" s="60" t="s">
        <v>119</v>
      </c>
    </row>
    <row r="9" spans="1:13" s="32" customFormat="1" ht="11.25" customHeight="1" x14ac:dyDescent="0.2">
      <c r="A9" s="14" t="s">
        <v>89</v>
      </c>
      <c r="B9" s="7"/>
      <c r="C9" s="38">
        <v>1610</v>
      </c>
      <c r="D9" s="28"/>
      <c r="E9" s="24">
        <v>871</v>
      </c>
      <c r="F9" s="28"/>
      <c r="G9" s="24">
        <v>871</v>
      </c>
      <c r="H9" s="7"/>
      <c r="I9" s="54" t="s">
        <v>23</v>
      </c>
      <c r="J9" s="2"/>
      <c r="K9" s="54" t="s">
        <v>23</v>
      </c>
      <c r="L9" s="2"/>
      <c r="M9" s="63">
        <v>697</v>
      </c>
    </row>
    <row r="10" spans="1:13" ht="11.25" customHeight="1" x14ac:dyDescent="0.2">
      <c r="A10" s="14" t="s">
        <v>45</v>
      </c>
      <c r="C10" s="16">
        <v>185000</v>
      </c>
      <c r="D10" s="30"/>
      <c r="E10" s="24">
        <v>15800</v>
      </c>
      <c r="F10" s="58"/>
      <c r="G10" s="24">
        <v>28000</v>
      </c>
      <c r="I10" s="53">
        <v>32200</v>
      </c>
      <c r="K10" s="53">
        <v>63700</v>
      </c>
      <c r="M10" s="53">
        <v>129000</v>
      </c>
    </row>
    <row r="11" spans="1:13" s="36" customFormat="1" ht="11.25" customHeight="1" x14ac:dyDescent="0.2">
      <c r="A11" s="14" t="s">
        <v>46</v>
      </c>
      <c r="C11" s="24">
        <v>1210</v>
      </c>
      <c r="D11" s="58"/>
      <c r="E11" s="23" t="s">
        <v>23</v>
      </c>
      <c r="F11" s="58"/>
      <c r="G11" s="24">
        <v>1210</v>
      </c>
      <c r="H11" s="2"/>
      <c r="I11" s="54" t="s">
        <v>23</v>
      </c>
      <c r="K11" s="54" t="s">
        <v>23</v>
      </c>
      <c r="M11" s="54" t="s">
        <v>23</v>
      </c>
    </row>
    <row r="12" spans="1:13" ht="11.25" customHeight="1" x14ac:dyDescent="0.2">
      <c r="A12" s="20" t="s">
        <v>59</v>
      </c>
      <c r="C12" s="24">
        <v>903</v>
      </c>
      <c r="D12" s="30"/>
      <c r="E12" s="23" t="s">
        <v>23</v>
      </c>
      <c r="F12" s="58"/>
      <c r="G12" s="107">
        <v>431</v>
      </c>
      <c r="I12" s="54" t="s">
        <v>23</v>
      </c>
      <c r="K12" s="54" t="s">
        <v>23</v>
      </c>
      <c r="M12" s="108">
        <v>474</v>
      </c>
    </row>
    <row r="13" spans="1:13" ht="11.25" customHeight="1" x14ac:dyDescent="0.2">
      <c r="A13" s="20" t="s">
        <v>50</v>
      </c>
      <c r="B13" s="7"/>
      <c r="C13" s="38">
        <v>306000</v>
      </c>
      <c r="D13" s="39"/>
      <c r="E13" s="38">
        <v>85300</v>
      </c>
      <c r="F13" s="39"/>
      <c r="G13" s="38">
        <v>103000</v>
      </c>
      <c r="H13" s="7"/>
      <c r="I13" s="119" t="s">
        <v>23</v>
      </c>
      <c r="J13" s="7"/>
      <c r="K13" s="101">
        <v>80000</v>
      </c>
      <c r="L13" s="7"/>
      <c r="M13" s="101">
        <v>102000</v>
      </c>
    </row>
    <row r="14" spans="1:13" s="36" customFormat="1" ht="11.25" customHeight="1" x14ac:dyDescent="0.2">
      <c r="A14" s="14" t="s">
        <v>54</v>
      </c>
      <c r="B14" s="7"/>
      <c r="C14" s="26">
        <v>420</v>
      </c>
      <c r="D14" s="57"/>
      <c r="E14" s="100" t="s">
        <v>23</v>
      </c>
      <c r="F14" s="57"/>
      <c r="G14" s="100" t="s">
        <v>23</v>
      </c>
      <c r="H14" s="33"/>
      <c r="I14" s="102" t="s">
        <v>23</v>
      </c>
      <c r="J14" s="33"/>
      <c r="K14" s="102" t="s">
        <v>23</v>
      </c>
      <c r="L14" s="33"/>
      <c r="M14" s="102" t="s">
        <v>23</v>
      </c>
    </row>
    <row r="15" spans="1:13" ht="11.25" customHeight="1" x14ac:dyDescent="0.2">
      <c r="A15" s="56" t="s">
        <v>20</v>
      </c>
      <c r="B15" s="33"/>
      <c r="C15" s="18">
        <v>495000</v>
      </c>
      <c r="D15" s="57"/>
      <c r="E15" s="18">
        <v>102000</v>
      </c>
      <c r="F15" s="57"/>
      <c r="G15" s="18">
        <v>134000</v>
      </c>
      <c r="H15" s="33"/>
      <c r="I15" s="55">
        <v>32200</v>
      </c>
      <c r="J15" s="33"/>
      <c r="K15" s="55">
        <v>144000</v>
      </c>
      <c r="L15" s="33"/>
      <c r="M15" s="55">
        <v>232000</v>
      </c>
    </row>
    <row r="16" spans="1:13" s="10" customFormat="1" ht="11.25" customHeight="1" x14ac:dyDescent="0.3">
      <c r="A16" s="159" t="s">
        <v>95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</row>
    <row r="17" spans="1:13" s="11" customFormat="1" ht="11.25" customHeight="1" x14ac:dyDescent="0.3">
      <c r="A17" s="146" t="s">
        <v>40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</row>
    <row r="18" spans="1:13" s="10" customFormat="1" ht="11.25" customHeight="1" x14ac:dyDescent="0.3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</row>
    <row r="19" spans="1:13" s="10" customFormat="1" ht="11.25" customHeight="1" x14ac:dyDescent="0.3">
      <c r="A19" s="146" t="s">
        <v>56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</row>
    <row r="20" spans="1:13" ht="11.25" customHeight="1" x14ac:dyDescent="0.2">
      <c r="A20" s="36"/>
      <c r="B20" s="36"/>
      <c r="C20" s="36"/>
      <c r="J20" s="36"/>
      <c r="M20" s="36"/>
    </row>
  </sheetData>
  <mergeCells count="11">
    <mergeCell ref="A19:M19"/>
    <mergeCell ref="A16:M16"/>
    <mergeCell ref="A17:M17"/>
    <mergeCell ref="A18:M18"/>
    <mergeCell ref="C6:G6"/>
    <mergeCell ref="I6:M6"/>
    <mergeCell ref="A1:M1"/>
    <mergeCell ref="A2:M2"/>
    <mergeCell ref="A3:M3"/>
    <mergeCell ref="A4:M4"/>
    <mergeCell ref="A5:M5"/>
  </mergeCells>
  <printOptions horizontalCentered="1"/>
  <pageMargins left="0.5" right="0.5" top="0.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S28"/>
  <sheetViews>
    <sheetView zoomScaleNormal="100" workbookViewId="0">
      <selection sqref="A1:S1"/>
    </sheetView>
  </sheetViews>
  <sheetFormatPr defaultColWidth="9.109375" defaultRowHeight="11.25" customHeight="1" x14ac:dyDescent="0.2"/>
  <cols>
    <col min="1" max="1" width="21.109375" style="1" customWidth="1"/>
    <col min="2" max="2" width="1.5546875" style="1" customWidth="1"/>
    <col min="3" max="3" width="8.5546875" style="1" bestFit="1" customWidth="1"/>
    <col min="4" max="4" width="1.5546875" style="1" customWidth="1"/>
    <col min="5" max="5" width="9.44140625" style="1" bestFit="1" customWidth="1"/>
    <col min="6" max="6" width="1.44140625" style="1" customWidth="1"/>
    <col min="7" max="7" width="9.5546875" style="1" bestFit="1" customWidth="1"/>
    <col min="8" max="8" width="1.5546875" style="1" customWidth="1"/>
    <col min="9" max="9" width="8.5546875" style="1" bestFit="1" customWidth="1"/>
    <col min="10" max="10" width="1.5546875" style="1" customWidth="1"/>
    <col min="11" max="11" width="9.44140625" style="1" bestFit="1" customWidth="1"/>
    <col min="12" max="12" width="1.5546875" style="1" customWidth="1"/>
    <col min="13" max="13" width="8.5546875" style="1" bestFit="1" customWidth="1"/>
    <col min="14" max="14" width="1.5546875" style="36" customWidth="1"/>
    <col min="15" max="15" width="8.5546875" style="36" bestFit="1" customWidth="1"/>
    <col min="16" max="16" width="1.5546875" style="36" customWidth="1"/>
    <col min="17" max="17" width="9.44140625" style="36" bestFit="1" customWidth="1"/>
    <col min="18" max="18" width="1.5546875" style="36" customWidth="1"/>
    <col min="19" max="19" width="8.5546875" style="36" bestFit="1" customWidth="1"/>
    <col min="20" max="16384" width="9.109375" style="1"/>
  </cols>
  <sheetData>
    <row r="1" spans="1:19" ht="11.25" customHeight="1" x14ac:dyDescent="0.2">
      <c r="A1" s="140" t="s">
        <v>60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11.25" customHeight="1" x14ac:dyDescent="0.2">
      <c r="A2" s="140" t="s">
        <v>81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</row>
    <row r="3" spans="1:19" ht="11.25" customHeight="1" x14ac:dyDescent="0.2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</row>
    <row r="4" spans="1:19" ht="11.25" customHeight="1" x14ac:dyDescent="0.2">
      <c r="A4" s="140" t="s">
        <v>61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</row>
    <row r="5" spans="1:19" ht="11.25" customHeight="1" x14ac:dyDescent="0.2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</row>
    <row r="6" spans="1:19" s="36" customFormat="1" ht="11.25" customHeight="1" x14ac:dyDescent="0.2">
      <c r="A6" s="139"/>
      <c r="B6" s="115"/>
      <c r="C6" s="115"/>
      <c r="D6" s="115"/>
      <c r="E6" s="115"/>
      <c r="F6" s="115"/>
      <c r="G6" s="115"/>
      <c r="H6" s="115"/>
      <c r="I6" s="155">
        <v>2020</v>
      </c>
      <c r="J6" s="155"/>
      <c r="K6" s="155"/>
      <c r="L6" s="155"/>
      <c r="M6" s="155"/>
      <c r="N6" s="155"/>
      <c r="O6" s="155"/>
      <c r="P6" s="155"/>
      <c r="Q6" s="155"/>
      <c r="R6" s="155"/>
      <c r="S6" s="155"/>
    </row>
    <row r="7" spans="1:19" s="36" customFormat="1" ht="11.25" customHeight="1" x14ac:dyDescent="0.2">
      <c r="A7" s="120"/>
      <c r="B7" s="120"/>
      <c r="C7" s="161" t="s">
        <v>116</v>
      </c>
      <c r="D7" s="161"/>
      <c r="E7" s="161"/>
      <c r="F7" s="161"/>
      <c r="G7" s="161"/>
      <c r="H7" s="120"/>
      <c r="I7" s="160" t="s">
        <v>119</v>
      </c>
      <c r="J7" s="160"/>
      <c r="K7" s="160"/>
      <c r="L7" s="160"/>
      <c r="M7" s="160"/>
      <c r="N7" s="120"/>
      <c r="O7" s="160" t="s">
        <v>142</v>
      </c>
      <c r="P7" s="160"/>
      <c r="Q7" s="160"/>
      <c r="R7" s="160"/>
      <c r="S7" s="160"/>
    </row>
    <row r="8" spans="1:19" ht="11.25" customHeight="1" x14ac:dyDescent="0.2">
      <c r="A8" s="2"/>
      <c r="B8" s="2"/>
      <c r="C8" s="105" t="s">
        <v>62</v>
      </c>
      <c r="D8" s="105"/>
      <c r="E8" s="105" t="s">
        <v>63</v>
      </c>
      <c r="F8" s="105"/>
      <c r="G8" s="105" t="s">
        <v>134</v>
      </c>
      <c r="H8" s="29"/>
      <c r="I8" s="29" t="s">
        <v>62</v>
      </c>
      <c r="J8" s="29"/>
      <c r="K8" s="29" t="s">
        <v>63</v>
      </c>
      <c r="L8" s="29"/>
      <c r="M8" s="29" t="s">
        <v>82</v>
      </c>
      <c r="N8" s="116"/>
      <c r="O8" s="116" t="s">
        <v>62</v>
      </c>
      <c r="P8" s="116"/>
      <c r="Q8" s="116" t="s">
        <v>63</v>
      </c>
      <c r="R8" s="116"/>
      <c r="S8" s="116" t="s">
        <v>82</v>
      </c>
    </row>
    <row r="9" spans="1:19" ht="11.25" customHeight="1" x14ac:dyDescent="0.2">
      <c r="A9" s="25" t="s">
        <v>64</v>
      </c>
      <c r="B9" s="2"/>
      <c r="C9" s="104" t="s">
        <v>65</v>
      </c>
      <c r="D9" s="104"/>
      <c r="E9" s="104" t="s">
        <v>66</v>
      </c>
      <c r="F9" s="104"/>
      <c r="G9" s="104" t="s">
        <v>67</v>
      </c>
      <c r="H9" s="19"/>
      <c r="I9" s="19" t="s">
        <v>65</v>
      </c>
      <c r="J9" s="19"/>
      <c r="K9" s="19" t="s">
        <v>66</v>
      </c>
      <c r="L9" s="19"/>
      <c r="M9" s="19" t="s">
        <v>67</v>
      </c>
      <c r="N9" s="112"/>
      <c r="O9" s="112" t="s">
        <v>65</v>
      </c>
      <c r="P9" s="112"/>
      <c r="Q9" s="112" t="s">
        <v>66</v>
      </c>
      <c r="R9" s="112"/>
      <c r="S9" s="112" t="s">
        <v>67</v>
      </c>
    </row>
    <row r="10" spans="1:19" ht="11.25" customHeight="1" x14ac:dyDescent="0.2">
      <c r="A10" s="20" t="s">
        <v>112</v>
      </c>
      <c r="B10" s="9"/>
      <c r="C10" s="16">
        <v>6470000</v>
      </c>
      <c r="D10" s="3"/>
      <c r="E10" s="16">
        <v>4030000</v>
      </c>
      <c r="F10" s="3"/>
      <c r="G10" s="27">
        <v>89600</v>
      </c>
      <c r="H10" s="12"/>
      <c r="I10" s="16">
        <v>1050000</v>
      </c>
      <c r="J10" s="3"/>
      <c r="K10" s="16">
        <v>645000</v>
      </c>
      <c r="L10" s="3"/>
      <c r="M10" s="27">
        <v>12100</v>
      </c>
      <c r="N10" s="12"/>
      <c r="O10" s="16">
        <v>3090000</v>
      </c>
      <c r="P10" s="3"/>
      <c r="Q10" s="16">
        <v>1890000</v>
      </c>
      <c r="R10" s="3"/>
      <c r="S10" s="27">
        <v>35500</v>
      </c>
    </row>
    <row r="11" spans="1:19" ht="11.25" customHeight="1" x14ac:dyDescent="0.2">
      <c r="A11" s="20" t="s">
        <v>113</v>
      </c>
      <c r="C11" s="16">
        <v>34400000</v>
      </c>
      <c r="D11" s="3"/>
      <c r="E11" s="16">
        <v>16400000</v>
      </c>
      <c r="F11" s="3"/>
      <c r="G11" s="16">
        <v>440000</v>
      </c>
      <c r="H11" s="48"/>
      <c r="I11" s="16">
        <v>2520000</v>
      </c>
      <c r="J11" s="3"/>
      <c r="K11" s="16">
        <v>1250000</v>
      </c>
      <c r="L11" s="3"/>
      <c r="M11" s="16">
        <v>26400</v>
      </c>
      <c r="N11" s="48"/>
      <c r="O11" s="16">
        <v>8420000</v>
      </c>
      <c r="P11" s="3"/>
      <c r="Q11" s="16">
        <v>3980000</v>
      </c>
      <c r="R11" s="3"/>
      <c r="S11" s="16">
        <v>88700</v>
      </c>
    </row>
    <row r="12" spans="1:19" ht="11.25" customHeight="1" x14ac:dyDescent="0.2">
      <c r="A12" s="20" t="s">
        <v>68</v>
      </c>
      <c r="C12" s="16"/>
      <c r="D12" s="3"/>
      <c r="E12" s="16"/>
      <c r="F12" s="3"/>
      <c r="G12" s="16"/>
      <c r="H12" s="3"/>
      <c r="I12" s="16"/>
      <c r="J12" s="3"/>
      <c r="K12" s="16"/>
      <c r="L12" s="3"/>
      <c r="M12" s="16"/>
      <c r="N12" s="3"/>
      <c r="O12" s="16"/>
      <c r="P12" s="3"/>
      <c r="Q12" s="16"/>
      <c r="R12" s="3"/>
      <c r="S12" s="16"/>
    </row>
    <row r="13" spans="1:19" ht="11.25" customHeight="1" x14ac:dyDescent="0.2">
      <c r="A13" s="15" t="s">
        <v>69</v>
      </c>
      <c r="C13" s="16">
        <v>4290000</v>
      </c>
      <c r="D13" s="3"/>
      <c r="E13" s="21" t="s">
        <v>70</v>
      </c>
      <c r="F13" s="3"/>
      <c r="G13" s="16">
        <v>89300</v>
      </c>
      <c r="H13" s="3"/>
      <c r="I13" s="16">
        <v>403000</v>
      </c>
      <c r="J13" s="3"/>
      <c r="K13" s="21" t="s">
        <v>70</v>
      </c>
      <c r="L13" s="3"/>
      <c r="M13" s="16">
        <v>7100</v>
      </c>
      <c r="N13" s="3"/>
      <c r="O13" s="16">
        <v>1120000</v>
      </c>
      <c r="P13" s="3"/>
      <c r="Q13" s="21" t="s">
        <v>70</v>
      </c>
      <c r="R13" s="3"/>
      <c r="S13" s="16">
        <v>19100</v>
      </c>
    </row>
    <row r="14" spans="1:19" ht="11.25" customHeight="1" x14ac:dyDescent="0.2">
      <c r="A14" s="15" t="s">
        <v>71</v>
      </c>
      <c r="C14" s="16">
        <v>1400000</v>
      </c>
      <c r="D14" s="3"/>
      <c r="E14" s="16">
        <v>789000</v>
      </c>
      <c r="F14" s="3"/>
      <c r="G14" s="16">
        <v>24200</v>
      </c>
      <c r="H14" s="12"/>
      <c r="I14" s="16">
        <v>138000</v>
      </c>
      <c r="J14" s="3"/>
      <c r="K14" s="16">
        <v>77800</v>
      </c>
      <c r="L14" s="3"/>
      <c r="M14" s="16">
        <v>2080</v>
      </c>
      <c r="N14" s="12"/>
      <c r="O14" s="16">
        <v>299000</v>
      </c>
      <c r="P14" s="3"/>
      <c r="Q14" s="16">
        <v>168000</v>
      </c>
      <c r="R14" s="3"/>
      <c r="S14" s="16">
        <v>4460</v>
      </c>
    </row>
    <row r="15" spans="1:19" ht="11.25" customHeight="1" x14ac:dyDescent="0.2">
      <c r="A15" s="15" t="s">
        <v>72</v>
      </c>
      <c r="C15" s="24">
        <v>221000</v>
      </c>
      <c r="D15" s="3"/>
      <c r="E15" s="24">
        <v>87700</v>
      </c>
      <c r="F15" s="3"/>
      <c r="G15" s="24">
        <v>3060</v>
      </c>
      <c r="H15" s="3"/>
      <c r="I15" s="24">
        <v>19600</v>
      </c>
      <c r="J15" s="3"/>
      <c r="K15" s="24">
        <v>7790</v>
      </c>
      <c r="L15" s="3"/>
      <c r="M15" s="24">
        <v>249</v>
      </c>
      <c r="N15" s="3"/>
      <c r="O15" s="24">
        <v>42000</v>
      </c>
      <c r="P15" s="3"/>
      <c r="Q15" s="24">
        <v>16700</v>
      </c>
      <c r="R15" s="3"/>
      <c r="S15" s="24">
        <v>394</v>
      </c>
    </row>
    <row r="16" spans="1:19" ht="11.25" customHeight="1" x14ac:dyDescent="0.2">
      <c r="A16" s="15" t="s">
        <v>73</v>
      </c>
      <c r="C16" s="16">
        <v>234000</v>
      </c>
      <c r="D16" s="3"/>
      <c r="E16" s="21" t="s">
        <v>70</v>
      </c>
      <c r="F16" s="3"/>
      <c r="G16" s="16">
        <v>1350</v>
      </c>
      <c r="H16" s="12"/>
      <c r="I16" s="16">
        <v>13700</v>
      </c>
      <c r="J16" s="3"/>
      <c r="K16" s="21" t="s">
        <v>70</v>
      </c>
      <c r="L16" s="3"/>
      <c r="M16" s="16">
        <v>104</v>
      </c>
      <c r="N16" s="12"/>
      <c r="O16" s="16">
        <v>44200</v>
      </c>
      <c r="P16" s="3"/>
      <c r="Q16" s="21" t="s">
        <v>70</v>
      </c>
      <c r="R16" s="3"/>
      <c r="S16" s="16">
        <v>353</v>
      </c>
    </row>
    <row r="17" spans="1:19" ht="11.25" customHeight="1" x14ac:dyDescent="0.2">
      <c r="A17" s="15" t="s">
        <v>74</v>
      </c>
      <c r="C17" s="16">
        <v>10400000</v>
      </c>
      <c r="D17" s="3"/>
      <c r="E17" s="16">
        <v>6990000</v>
      </c>
      <c r="F17" s="3"/>
      <c r="G17" s="16">
        <v>196000</v>
      </c>
      <c r="H17" s="3"/>
      <c r="I17" s="16">
        <v>1430000</v>
      </c>
      <c r="J17" s="3"/>
      <c r="K17" s="16">
        <v>963000</v>
      </c>
      <c r="L17" s="3"/>
      <c r="M17" s="16">
        <v>22600</v>
      </c>
      <c r="N17" s="3"/>
      <c r="O17" s="16">
        <v>2420000</v>
      </c>
      <c r="P17" s="3"/>
      <c r="Q17" s="16">
        <v>1630000</v>
      </c>
      <c r="R17" s="3"/>
      <c r="S17" s="16">
        <v>37600</v>
      </c>
    </row>
    <row r="18" spans="1:19" ht="11.25" customHeight="1" x14ac:dyDescent="0.2">
      <c r="A18" s="15" t="s">
        <v>75</v>
      </c>
      <c r="C18" s="16">
        <v>238000</v>
      </c>
      <c r="D18" s="3"/>
      <c r="E18" s="16">
        <v>221000</v>
      </c>
      <c r="F18" s="3"/>
      <c r="G18" s="16">
        <v>8520</v>
      </c>
      <c r="H18" s="3"/>
      <c r="I18" s="16">
        <v>50400</v>
      </c>
      <c r="J18" s="3"/>
      <c r="K18" s="16">
        <v>47900</v>
      </c>
      <c r="L18" s="3"/>
      <c r="M18" s="16">
        <v>1680</v>
      </c>
      <c r="N18" s="3"/>
      <c r="O18" s="16">
        <v>121000</v>
      </c>
      <c r="P18" s="3"/>
      <c r="Q18" s="16">
        <v>118000</v>
      </c>
      <c r="R18" s="3"/>
      <c r="S18" s="16">
        <v>4070</v>
      </c>
    </row>
    <row r="19" spans="1:19" ht="11.25" customHeight="1" x14ac:dyDescent="0.2">
      <c r="A19" s="15" t="s">
        <v>76</v>
      </c>
      <c r="C19" s="16">
        <v>595000</v>
      </c>
      <c r="D19" s="3"/>
      <c r="E19" s="16">
        <v>593000</v>
      </c>
      <c r="F19" s="3"/>
      <c r="G19" s="16">
        <v>19300</v>
      </c>
      <c r="H19" s="12"/>
      <c r="I19" s="16">
        <v>42500</v>
      </c>
      <c r="J19" s="3"/>
      <c r="K19" s="16">
        <v>42400</v>
      </c>
      <c r="L19" s="3"/>
      <c r="M19" s="16">
        <v>1140</v>
      </c>
      <c r="N19" s="12"/>
      <c r="O19" s="16">
        <v>112000</v>
      </c>
      <c r="P19" s="3"/>
      <c r="Q19" s="16">
        <v>111000</v>
      </c>
      <c r="R19" s="3"/>
      <c r="S19" s="16">
        <v>3170</v>
      </c>
    </row>
    <row r="20" spans="1:19" ht="11.25" customHeight="1" x14ac:dyDescent="0.2">
      <c r="A20" s="15" t="s">
        <v>77</v>
      </c>
      <c r="C20" s="16">
        <v>1890000</v>
      </c>
      <c r="D20" s="3"/>
      <c r="E20" s="24">
        <v>1740000</v>
      </c>
      <c r="F20" s="3"/>
      <c r="G20" s="16">
        <v>59500</v>
      </c>
      <c r="H20" s="12"/>
      <c r="I20" s="16">
        <v>119000</v>
      </c>
      <c r="J20" s="3"/>
      <c r="K20" s="24">
        <v>118000</v>
      </c>
      <c r="L20" s="3"/>
      <c r="M20" s="16">
        <v>3720</v>
      </c>
      <c r="N20" s="12"/>
      <c r="O20" s="16">
        <v>292000</v>
      </c>
      <c r="P20" s="3"/>
      <c r="Q20" s="24">
        <v>288000</v>
      </c>
      <c r="R20" s="3"/>
      <c r="S20" s="16">
        <v>8390</v>
      </c>
    </row>
    <row r="21" spans="1:19" ht="11.25" customHeight="1" x14ac:dyDescent="0.2">
      <c r="A21" s="44" t="s">
        <v>78</v>
      </c>
      <c r="B21" s="45"/>
      <c r="C21" s="46">
        <v>18400</v>
      </c>
      <c r="D21" s="47"/>
      <c r="E21" s="49" t="s">
        <v>70</v>
      </c>
      <c r="F21" s="47"/>
      <c r="G21" s="46">
        <v>2150</v>
      </c>
      <c r="H21" s="48"/>
      <c r="I21" s="46">
        <v>1160</v>
      </c>
      <c r="J21" s="47"/>
      <c r="K21" s="49" t="s">
        <v>70</v>
      </c>
      <c r="L21" s="47"/>
      <c r="M21" s="46">
        <v>136</v>
      </c>
      <c r="N21" s="48"/>
      <c r="O21" s="46">
        <v>3300</v>
      </c>
      <c r="P21" s="47"/>
      <c r="Q21" s="49" t="s">
        <v>70</v>
      </c>
      <c r="R21" s="47"/>
      <c r="S21" s="46">
        <v>372</v>
      </c>
    </row>
    <row r="22" spans="1:19" ht="11.25" customHeight="1" x14ac:dyDescent="0.2">
      <c r="A22" s="15" t="s">
        <v>79</v>
      </c>
      <c r="C22" s="18">
        <v>193000</v>
      </c>
      <c r="D22" s="5"/>
      <c r="E22" s="22" t="s">
        <v>70</v>
      </c>
      <c r="F22" s="5"/>
      <c r="G22" s="18">
        <v>18300</v>
      </c>
      <c r="H22" s="57"/>
      <c r="I22" s="18">
        <v>15000</v>
      </c>
      <c r="J22" s="5"/>
      <c r="K22" s="22" t="s">
        <v>70</v>
      </c>
      <c r="L22" s="5"/>
      <c r="M22" s="18">
        <v>1400</v>
      </c>
      <c r="N22" s="57"/>
      <c r="O22" s="18">
        <v>39200</v>
      </c>
      <c r="P22" s="5"/>
      <c r="Q22" s="22" t="s">
        <v>70</v>
      </c>
      <c r="R22" s="5"/>
      <c r="S22" s="18">
        <v>3610</v>
      </c>
    </row>
    <row r="23" spans="1:19" ht="11.25" customHeight="1" x14ac:dyDescent="0.2">
      <c r="A23" s="15" t="s">
        <v>20</v>
      </c>
      <c r="B23" s="4"/>
      <c r="C23" s="18">
        <v>60300000</v>
      </c>
      <c r="D23" s="5"/>
      <c r="E23" s="22" t="s">
        <v>80</v>
      </c>
      <c r="F23" s="5"/>
      <c r="G23" s="18">
        <v>951000</v>
      </c>
      <c r="H23" s="13"/>
      <c r="I23" s="18">
        <v>5800000</v>
      </c>
      <c r="J23" s="5"/>
      <c r="K23" s="22" t="s">
        <v>80</v>
      </c>
      <c r="L23" s="5"/>
      <c r="M23" s="18">
        <v>78800</v>
      </c>
      <c r="N23" s="13"/>
      <c r="O23" s="18">
        <v>16000000</v>
      </c>
      <c r="P23" s="5"/>
      <c r="Q23" s="22" t="s">
        <v>80</v>
      </c>
      <c r="R23" s="5"/>
      <c r="S23" s="18">
        <v>206000</v>
      </c>
    </row>
    <row r="24" spans="1:19" s="10" customFormat="1" ht="11.25" customHeight="1" x14ac:dyDescent="0.3">
      <c r="A24" s="152" t="s">
        <v>143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</row>
    <row r="25" spans="1:19" s="10" customFormat="1" ht="11.25" customHeight="1" x14ac:dyDescent="0.3">
      <c r="A25" s="146" t="s">
        <v>40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</row>
    <row r="26" spans="1:19" ht="11.25" customHeight="1" x14ac:dyDescent="0.2">
      <c r="A26" s="146" t="s">
        <v>94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</row>
    <row r="27" spans="1:19" ht="11.25" customHeight="1" x14ac:dyDescent="0.2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</row>
    <row r="28" spans="1:19" ht="11.25" customHeight="1" x14ac:dyDescent="0.2">
      <c r="A28" s="146" t="s">
        <v>56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</row>
  </sheetData>
  <mergeCells count="14">
    <mergeCell ref="A28:S28"/>
    <mergeCell ref="O7:S7"/>
    <mergeCell ref="A1:S1"/>
    <mergeCell ref="A2:S2"/>
    <mergeCell ref="A4:S4"/>
    <mergeCell ref="I6:S6"/>
    <mergeCell ref="A3:S3"/>
    <mergeCell ref="A5:S5"/>
    <mergeCell ref="A27:S27"/>
    <mergeCell ref="C7:G7"/>
    <mergeCell ref="I7:M7"/>
    <mergeCell ref="A24:S24"/>
    <mergeCell ref="A25:S25"/>
    <mergeCell ref="A26:S26"/>
  </mergeCells>
  <printOptions horizontalCentered="1"/>
  <pageMargins left="0.5" right="0.5" top="0.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Date_x0020_and_x0020_Time xmlns="d925d976-9e2a-4bab-ad6d-d3ef45ec2550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0AE6DDCCE4F64AB96B54634ACF1B32" ma:contentTypeVersion="13" ma:contentTypeDescription="Create a new document." ma:contentTypeScope="" ma:versionID="8a2a2ac65f0461d6d6386961f9239aad">
  <xsd:schema xmlns:xsd="http://www.w3.org/2001/XMLSchema" xmlns:xs="http://www.w3.org/2001/XMLSchema" xmlns:p="http://schemas.microsoft.com/office/2006/metadata/properties" xmlns:ns1="http://schemas.microsoft.com/sharepoint/v3" xmlns:ns2="d925d976-9e2a-4bab-ad6d-d3ef45ec2550" xmlns:ns3="08020ff4-f632-4952-8504-a4a18e274e6c" targetNamespace="http://schemas.microsoft.com/office/2006/metadata/properties" ma:root="true" ma:fieldsID="5f7cdccdb51bf7a91fcb7133a4ce0235" ns1:_="" ns2:_="" ns3:_="">
    <xsd:import namespace="http://schemas.microsoft.com/sharepoint/v3"/>
    <xsd:import namespace="d925d976-9e2a-4bab-ad6d-d3ef45ec2550"/>
    <xsd:import namespace="08020ff4-f632-4952-8504-a4a18e274e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Date_x0020_and_x0020_Time" minOccurs="0"/>
                <xsd:element ref="ns2:MediaServiceOCR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25d976-9e2a-4bab-ad6d-d3ef45ec25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Date_x0020_and_x0020_Time" ma:index="15" nillable="true" ma:displayName="Date and Time" ma:format="DateTime" ma:internalName="Date_x0020_and_x0020_Time">
      <xsd:simpleType>
        <xsd:restriction base="dms:DateTime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020ff4-f632-4952-8504-a4a18e274e6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972871-5351-4BF9-A08E-1C84F12FACD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925d976-9e2a-4bab-ad6d-d3ef45ec2550"/>
    <ds:schemaRef ds:uri="08020ff4-f632-4952-8504-a4a18e274e6c"/>
    <ds:schemaRef ds:uri="http://purl.org/dc/terms/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3AD24C5-79CB-4414-8E5D-52F410B6C7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1529ED-E552-4F4A-B83E-26A0A1440C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925d976-9e2a-4bab-ad6d-d3ef45ec2550"/>
    <ds:schemaRef ds:uri="08020ff4-f632-4952-8504-a4a18e274e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Text</vt:lpstr>
      <vt:lpstr>T1</vt:lpstr>
      <vt:lpstr>T2</vt:lpstr>
      <vt:lpstr>T3</vt:lpstr>
      <vt:lpstr>T4</vt:lpstr>
      <vt:lpstr>T5</vt:lpstr>
      <vt:lpstr>'T1'!Print_Area</vt:lpstr>
      <vt:lpstr>'T2'!Print_Area</vt:lpstr>
      <vt:lpstr>'T4'!Print_Area</vt:lpstr>
      <vt:lpstr>'T5'!Print_Area</vt:lpstr>
    </vt:vector>
  </TitlesOfParts>
  <Company>U.S. Geological Survey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Molybdenum in February 2017</dc:title>
  <dc:subject>USGS Mineral Industry Surveys</dc:subject>
  <dc:creator>USGS National Minerals Information Center</dc:creator>
  <cp:keywords>statistics : molybdenum;statistics</cp:keywords>
  <cp:lastModifiedBy>Hakim, Samir</cp:lastModifiedBy>
  <cp:lastPrinted>2020-05-26T14:55:15Z</cp:lastPrinted>
  <dcterms:created xsi:type="dcterms:W3CDTF">2015-03-20T21:36:16Z</dcterms:created>
  <dcterms:modified xsi:type="dcterms:W3CDTF">2020-05-26T15:00:06Z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0x010100E70AE6DDCCE4F64AB96B54634ACF1B32</vt:lpwstr>
  </property>
</Properties>
</file>