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Web posting\todo20211001\mis-202107-zinc\"/>
    </mc:Choice>
  </mc:AlternateContent>
  <xr:revisionPtr revIDLastSave="0" documentId="13_ncr:1_{694A0DFF-4929-42A0-A74D-F118B1538041}" xr6:coauthVersionLast="46" xr6:coauthVersionMax="46" xr10:uidLastSave="{00000000-0000-0000-0000-000000000000}"/>
  <bookViews>
    <workbookView xWindow="-28920" yWindow="-120" windowWidth="29040" windowHeight="17640" tabRatio="823" xr2:uid="{00000000-000D-0000-FFFF-FFFF00000000}"/>
  </bookViews>
  <sheets>
    <sheet name="Text" sheetId="17" r:id="rId1"/>
    <sheet name="T1" sheetId="12" r:id="rId2"/>
    <sheet name="T2" sheetId="2" r:id="rId3"/>
    <sheet name="T3 " sheetId="13" r:id="rId4"/>
    <sheet name="T4" sheetId="3" r:id="rId5"/>
    <sheet name="T5 " sheetId="14" r:id="rId6"/>
    <sheet name="T6" sheetId="5" r:id="rId7"/>
    <sheet name="T7" sheetId="15" r:id="rId8"/>
    <sheet name="T8" sheetId="16" r:id="rId9"/>
    <sheet name="T9" sheetId="7" r:id="rId10"/>
  </sheet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6" l="1"/>
  <c r="E23" i="16"/>
  <c r="G22" i="16"/>
  <c r="C22" i="16" s="1"/>
  <c r="G21" i="16"/>
  <c r="C21" i="16"/>
  <c r="G20" i="16"/>
  <c r="C20" i="16"/>
  <c r="G19" i="16"/>
  <c r="C19" i="16"/>
  <c r="G18" i="16"/>
  <c r="C18" i="16" s="1"/>
  <c r="G17" i="16"/>
  <c r="C17" i="16"/>
  <c r="G16" i="16"/>
  <c r="C16" i="16"/>
  <c r="C23" i="16" s="1"/>
  <c r="G14" i="16"/>
  <c r="C14" i="16"/>
  <c r="G13" i="16"/>
  <c r="C13" i="16" s="1"/>
  <c r="G12" i="16"/>
  <c r="C12" i="16"/>
  <c r="G11" i="16"/>
  <c r="C11" i="16"/>
  <c r="G10" i="16"/>
  <c r="C10" i="16"/>
  <c r="G9" i="16"/>
  <c r="C9" i="16" s="1"/>
  <c r="G8" i="16"/>
  <c r="C8" i="16"/>
  <c r="G23" i="16" l="1"/>
</calcChain>
</file>

<file path=xl/sharedStrings.xml><?xml version="1.0" encoding="utf-8"?>
<sst xmlns="http://schemas.openxmlformats.org/spreadsheetml/2006/main" count="422" uniqueCount="165">
  <si>
    <t>TABLE 1</t>
  </si>
  <si>
    <r>
      <t>SALIENT ZINC STATISTICS</t>
    </r>
    <r>
      <rPr>
        <vertAlign val="superscript"/>
        <sz val="8"/>
        <rFont val="Times New Roman"/>
        <family val="1"/>
      </rPr>
      <t>1</t>
    </r>
  </si>
  <si>
    <t>(Metric tons, unless otherwise specified)</t>
  </si>
  <si>
    <t>2020</t>
  </si>
  <si>
    <t>2021</t>
  </si>
  <si>
    <t>January–</t>
  </si>
  <si>
    <t>December</t>
  </si>
  <si>
    <t>June</t>
  </si>
  <si>
    <t>July</t>
  </si>
  <si>
    <r>
      <rPr>
        <sz val="8"/>
        <rFont val="Times New Roman"/>
        <family val="1"/>
      </rPr>
      <t>July</t>
    </r>
    <r>
      <rPr>
        <vertAlign val="superscript"/>
        <sz val="8"/>
        <rFont val="Times New Roman"/>
        <family val="1"/>
      </rPr>
      <t>2</t>
    </r>
  </si>
  <si>
    <t>Production:</t>
  </si>
  <si>
    <r>
      <t>Mine, zinc content of concentrate</t>
    </r>
    <r>
      <rPr>
        <vertAlign val="superscript"/>
        <sz val="8"/>
        <rFont val="Times New Roman"/>
        <family val="1"/>
      </rPr>
      <t>3</t>
    </r>
  </si>
  <si>
    <r>
      <t>Mine, recoverable zinc</t>
    </r>
    <r>
      <rPr>
        <vertAlign val="superscript"/>
        <sz val="8"/>
        <rFont val="Times New Roman"/>
        <family val="1"/>
      </rPr>
      <t>3</t>
    </r>
  </si>
  <si>
    <r>
      <t>Smelter, refined zinc</t>
    </r>
    <r>
      <rPr>
        <vertAlign val="superscript"/>
        <sz val="8"/>
        <rFont val="Times New Roman"/>
        <family val="1"/>
      </rPr>
      <t>e</t>
    </r>
  </si>
  <si>
    <r>
      <t>Consumption of refined zinc, apparent</t>
    </r>
    <r>
      <rPr>
        <vertAlign val="superscript"/>
        <sz val="8"/>
        <rFont val="Times New Roman"/>
        <family val="1"/>
      </rPr>
      <t>4, 5</t>
    </r>
  </si>
  <si>
    <t>Imports for consumption:</t>
  </si>
  <si>
    <t>Ore and concentrate (zinc content)</t>
  </si>
  <si>
    <t>Refined zinc</t>
  </si>
  <si>
    <t>Exports:</t>
  </si>
  <si>
    <r>
      <t>Price:</t>
    </r>
    <r>
      <rPr>
        <vertAlign val="superscript"/>
        <sz val="8"/>
        <rFont val="Times New Roman"/>
        <family val="1"/>
      </rPr>
      <t>6</t>
    </r>
  </si>
  <si>
    <t>London Metal Exchange cash, average,</t>
  </si>
  <si>
    <t>dollars per metric ton</t>
  </si>
  <si>
    <r>
      <t>North American,</t>
    </r>
    <r>
      <rPr>
        <vertAlign val="superscript"/>
        <sz val="8"/>
        <rFont val="Times New Roman"/>
        <family val="1"/>
      </rPr>
      <t xml:space="preserve">7 </t>
    </r>
    <r>
      <rPr>
        <sz val="8"/>
        <rFont val="Times New Roman"/>
        <family val="1"/>
      </rPr>
      <t>average,</t>
    </r>
  </si>
  <si>
    <t>cents per pound</t>
  </si>
  <si>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</rPr>
      <t xml:space="preserve">Estimated. </t>
    </r>
  </si>
  <si>
    <r>
      <t>1</t>
    </r>
    <r>
      <rPr>
        <sz val="8"/>
        <rFont val="Times New Roman"/>
        <family val="1"/>
      </rPr>
      <t>Data are rounded to no more than three significant digits, except prices; may not add to totals shown.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</si>
  <si>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May include revisions to previously published data.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</si>
  <si>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Reported zinc content in zinc, lead, and bulk concentrates.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</si>
  <si>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Smelter production plus imports for consumption minus domestic exports.</t>
    </r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</si>
  <si>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>Apparent consumption of refined zinc in 2020 and 2021 may not reflect actual consumption owing to changes in unreported stocks, potentially related to the COVID-19 pandemic.</t>
    </r>
  </si>
  <si>
    <r>
      <rPr>
        <vertAlign val="superscript"/>
        <sz val="8"/>
        <rFont val="Times New Roman"/>
        <family val="1"/>
      </rPr>
      <t>6</t>
    </r>
    <r>
      <rPr>
        <sz val="8"/>
        <rFont val="Times New Roman"/>
        <family val="1"/>
      </rPr>
      <t>Special High Grade Zinc.</t>
    </r>
  </si>
  <si>
    <r>
      <rPr>
        <vertAlign val="superscript"/>
        <sz val="8"/>
        <rFont val="Times New Roman"/>
        <family val="1"/>
      </rPr>
      <t>7</t>
    </r>
    <r>
      <rPr>
        <sz val="8"/>
        <rFont val="Times New Roman"/>
        <family val="1"/>
      </rPr>
      <t xml:space="preserve">S&amp;P Global Platts Metals Week. </t>
    </r>
  </si>
  <si>
    <t>TABLE 2</t>
  </si>
  <si>
    <t xml:space="preserve">MINE AND SMELTER PRODUCTION OF ZINC </t>
  </si>
  <si>
    <r>
      <t>IN THE UNITED STATES</t>
    </r>
    <r>
      <rPr>
        <vertAlign val="superscript"/>
        <sz val="8"/>
        <color indexed="8"/>
        <rFont val="Times New Roman"/>
        <family val="2"/>
      </rPr>
      <t>1</t>
    </r>
  </si>
  <si>
    <t>(Metric tons)</t>
  </si>
  <si>
    <r>
      <t>Mine</t>
    </r>
    <r>
      <rPr>
        <vertAlign val="superscript"/>
        <sz val="8"/>
        <color indexed="8"/>
        <rFont val="Times New Roman"/>
        <family val="2"/>
      </rPr>
      <t>2</t>
    </r>
  </si>
  <si>
    <t>Period</t>
  </si>
  <si>
    <t>Zinc content</t>
  </si>
  <si>
    <t>Recoverable</t>
  </si>
  <si>
    <r>
      <t>Smelter</t>
    </r>
    <r>
      <rPr>
        <vertAlign val="superscript"/>
        <sz val="8"/>
        <rFont val="Times New Roman"/>
        <family val="2"/>
      </rPr>
      <t>e</t>
    </r>
  </si>
  <si>
    <t>2020:</t>
  </si>
  <si>
    <t>August</t>
  </si>
  <si>
    <t>September</t>
  </si>
  <si>
    <t>October</t>
  </si>
  <si>
    <t>November</t>
  </si>
  <si>
    <t>January–December</t>
  </si>
  <si>
    <t>2021:</t>
  </si>
  <si>
    <t>January</t>
  </si>
  <si>
    <t>February</t>
  </si>
  <si>
    <t>March</t>
  </si>
  <si>
    <t>April</t>
  </si>
  <si>
    <t>May</t>
  </si>
  <si>
    <t xml:space="preserve">June </t>
  </si>
  <si>
    <t>January–July</t>
  </si>
  <si>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</rPr>
      <t xml:space="preserve">Estimated.  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</si>
  <si>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2"/>
      </rPr>
      <t>Data are rounded to no more than three significant digits; may not add to totals shown.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</si>
  <si>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2"/>
      </rPr>
      <t>Includes the zinc content in both lead and zinc concentrates.</t>
    </r>
  </si>
  <si>
    <t>TABLE 3</t>
  </si>
  <si>
    <t xml:space="preserve">U.S. SHIPMENTS OF </t>
  </si>
  <si>
    <t>Quantity</t>
  </si>
  <si>
    <t>(metric tons)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</si>
  <si>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</si>
  <si>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t>Source: American Iron and Steel Institute.</t>
  </si>
  <si>
    <t>TABLE 4</t>
  </si>
  <si>
    <r>
      <t>U.S. IMPORTS FOR CONSUMPTION OF ZINC</t>
    </r>
    <r>
      <rPr>
        <vertAlign val="superscript"/>
        <sz val="8"/>
        <rFont val="Times New Roman"/>
        <family val="2"/>
      </rPr>
      <t>1</t>
    </r>
  </si>
  <si>
    <t>(Gross weight, unless otherwise specified)</t>
  </si>
  <si>
    <r>
      <t>January–July</t>
    </r>
    <r>
      <rPr>
        <vertAlign val="superscript"/>
        <sz val="8"/>
        <rFont val="Times New Roman"/>
        <family val="1"/>
      </rPr>
      <t>2</t>
    </r>
  </si>
  <si>
    <t>Value</t>
  </si>
  <si>
    <t>Material</t>
  </si>
  <si>
    <t>(thousands)</t>
  </si>
  <si>
    <t xml:space="preserve">Ore and concentrate (zinc content) </t>
  </si>
  <si>
    <t>Unwrought:</t>
  </si>
  <si>
    <t>Zinc alloys</t>
  </si>
  <si>
    <t>Wrought:</t>
  </si>
  <si>
    <t>Bars, rods, profiles, wire</t>
  </si>
  <si>
    <t>Plates, sheets, strip, foil</t>
  </si>
  <si>
    <t>Ash and residues:</t>
  </si>
  <si>
    <t>Zinc dross and skimmings</t>
  </si>
  <si>
    <t>Other (zinc content)</t>
  </si>
  <si>
    <t>Other:</t>
  </si>
  <si>
    <t>Powders, flakes, dust</t>
  </si>
  <si>
    <t>Waste and scrap</t>
  </si>
  <si>
    <t>Chemicals:</t>
  </si>
  <si>
    <t>Lithopone</t>
  </si>
  <si>
    <t>Zinc oxide</t>
  </si>
  <si>
    <t>Zinc chloride</t>
  </si>
  <si>
    <t>Zinc sulfate</t>
  </si>
  <si>
    <t>Zinc sulfide</t>
  </si>
  <si>
    <r>
      <rPr>
        <vertAlign val="superscript"/>
        <sz val="8"/>
        <rFont val="Times New Roman"/>
        <family val="2"/>
      </rPr>
      <t>1</t>
    </r>
    <r>
      <rPr>
        <sz val="8"/>
        <rFont val="Times New Roman"/>
        <family val="2"/>
      </rPr>
      <t>Data are rounded to no more than three significant digits.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</si>
  <si>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2"/>
      </rPr>
      <t>May include revisions to previously published data.</t>
    </r>
  </si>
  <si>
    <t>Source: U.S. Census Bureau.</t>
  </si>
  <si>
    <t>TABLE 5</t>
  </si>
  <si>
    <t>(Metric tons, gross weight, unless otherwise specified)</t>
  </si>
  <si>
    <t>General imports</t>
  </si>
  <si>
    <t>Imports for consumption</t>
  </si>
  <si>
    <t>Material and country or locality</t>
  </si>
  <si>
    <t>Canada</t>
  </si>
  <si>
    <t>--</t>
  </si>
  <si>
    <t>China</t>
  </si>
  <si>
    <t>Germany</t>
  </si>
  <si>
    <t>Mexico</t>
  </si>
  <si>
    <t>(3)</t>
  </si>
  <si>
    <t>Peru</t>
  </si>
  <si>
    <t>Total</t>
  </si>
  <si>
    <t>Refined zinc:</t>
  </si>
  <si>
    <t>Australia</t>
  </si>
  <si>
    <t>Belgium</t>
  </si>
  <si>
    <t>Brazil</t>
  </si>
  <si>
    <t>India</t>
  </si>
  <si>
    <t>Korea, Republic of</t>
  </si>
  <si>
    <t>Netherlands</t>
  </si>
  <si>
    <t>Poland</t>
  </si>
  <si>
    <t>Spain</t>
  </si>
  <si>
    <t>Taiwan</t>
  </si>
  <si>
    <t>Oxide:</t>
  </si>
  <si>
    <t>Greece</t>
  </si>
  <si>
    <t>Japan</t>
  </si>
  <si>
    <t xml:space="preserve">Mexico </t>
  </si>
  <si>
    <t>Other</t>
  </si>
  <si>
    <t>-- Zero.</t>
  </si>
  <si>
    <t>TABLE 6</t>
  </si>
  <si>
    <r>
      <t>U.S. EXPORTS OF ZINC</t>
    </r>
    <r>
      <rPr>
        <vertAlign val="superscript"/>
        <sz val="8"/>
        <rFont val="Times New Roman"/>
        <family val="2"/>
      </rPr>
      <t>1</t>
    </r>
  </si>
  <si>
    <r>
      <t>January–July</t>
    </r>
    <r>
      <rPr>
        <vertAlign val="superscript"/>
        <sz val="8"/>
        <color theme="1"/>
        <rFont val="Times New Roman"/>
        <family val="1"/>
      </rPr>
      <t>2</t>
    </r>
  </si>
  <si>
    <t>Hard zinc spelter</t>
  </si>
  <si>
    <r>
      <t>1</t>
    </r>
    <r>
      <rPr>
        <sz val="8"/>
        <rFont val="Times New Roman"/>
        <family val="2"/>
      </rPr>
      <t xml:space="preserve">Data are rounded to no more than three significant digits. </t>
    </r>
  </si>
  <si>
    <t>TABLE 7</t>
  </si>
  <si>
    <r>
      <t>U.S. EXPORTS OF ZINC, BY TYPE OF MATERIAL AND COUNTRY OR LOCALITY</t>
    </r>
    <r>
      <rPr>
        <vertAlign val="superscript"/>
        <sz val="8"/>
        <rFont val="Times New Roman"/>
        <family val="1"/>
      </rPr>
      <t>1</t>
    </r>
  </si>
  <si>
    <r>
      <t>January-July</t>
    </r>
    <r>
      <rPr>
        <vertAlign val="superscript"/>
        <sz val="8"/>
        <rFont val="Times New Roman"/>
        <family val="1"/>
      </rPr>
      <t>2</t>
    </r>
  </si>
  <si>
    <t>Ore and concentrate (zinc content):</t>
  </si>
  <si>
    <t>Finland</t>
  </si>
  <si>
    <t>Italy</t>
  </si>
  <si>
    <t xml:space="preserve">Other </t>
  </si>
  <si>
    <t>France</t>
  </si>
  <si>
    <t>United Kingdom</t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</si>
  <si>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Less than ½ unit.</t>
    </r>
  </si>
  <si>
    <t>TABLE 8</t>
  </si>
  <si>
    <t>AVERAGE PRICES FOR SPECIAL HIGH GRADE ZINC</t>
  </si>
  <si>
    <t xml:space="preserve"> North American</t>
  </si>
  <si>
    <t>London Metal Exchange</t>
  </si>
  <si>
    <t>Premium</t>
  </si>
  <si>
    <r>
      <t>Price</t>
    </r>
    <r>
      <rPr>
        <vertAlign val="superscript"/>
        <sz val="8"/>
        <color rgb="FF000000"/>
        <rFont val="Times New Roman"/>
        <family val="1"/>
      </rPr>
      <t>1</t>
    </r>
  </si>
  <si>
    <r>
      <t xml:space="preserve"> cash</t>
    </r>
    <r>
      <rPr>
        <vertAlign val="superscript"/>
        <sz val="8"/>
        <color indexed="8"/>
        <rFont val="Times New Roman"/>
        <family val="2"/>
      </rPr>
      <t>2</t>
    </r>
  </si>
  <si>
    <t xml:space="preserve"> ¢/lb.</t>
  </si>
  <si>
    <t xml:space="preserve"> $/t</t>
  </si>
  <si>
    <r>
      <t>1</t>
    </r>
    <r>
      <rPr>
        <sz val="8"/>
        <rFont val="Times New Roman"/>
        <family val="1"/>
      </rPr>
      <t xml:space="preserve">S&amp;P Global Platts Metals Week North American price. Based on the London Metal Exchange cash price plus the North American premium.  </t>
    </r>
  </si>
  <si>
    <r>
      <t>2</t>
    </r>
    <r>
      <rPr>
        <sz val="8"/>
        <color indexed="8"/>
        <rFont val="Times New Roman"/>
        <family val="2"/>
      </rPr>
      <t>Average of the cash buyer price and the cash seller and settlement price.</t>
    </r>
  </si>
  <si>
    <t>Source: S&amp;P Global Platts Metals Week.</t>
  </si>
  <si>
    <t>TABLE 9</t>
  </si>
  <si>
    <t>LONDON METAL EXCHANGE (LME) STOCKS OF SPECIAL HIGH GRADE ZINC, END OF PERIOD</t>
  </si>
  <si>
    <t>United States</t>
  </si>
  <si>
    <t>Baltimore, MD</t>
  </si>
  <si>
    <t>New Orleans, LA</t>
  </si>
  <si>
    <t xml:space="preserve">Total </t>
  </si>
  <si>
    <t>Asia</t>
  </si>
  <si>
    <t>Europe</t>
  </si>
  <si>
    <t>Total LME</t>
  </si>
  <si>
    <t xml:space="preserve">October </t>
  </si>
  <si>
    <t>Source: London Metal Exchange, Ltd.</t>
  </si>
  <si>
    <r>
      <t>GALVANIZED STEEL SHEET AND STRIP</t>
    </r>
    <r>
      <rPr>
        <vertAlign val="superscript"/>
        <sz val="8"/>
        <rFont val="Times New Roman"/>
        <family val="1"/>
      </rPr>
      <t>1</t>
    </r>
  </si>
  <si>
    <r>
      <t>U.S. IMPORTS OF ZINC, BY TYPE OF MATERIAL AND COUNTRY OR LOCALITY</t>
    </r>
    <r>
      <rPr>
        <vertAlign val="superscript"/>
        <sz val="8"/>
        <rFont val="Times New Roman"/>
        <family val="1"/>
      </rPr>
      <t>1</t>
    </r>
  </si>
  <si>
    <t>r</t>
  </si>
  <si>
    <t>This icon is linked to an embedded text document.</t>
  </si>
  <si>
    <t>Zinc in July 2021</t>
  </si>
  <si>
    <t>This workbook includes an embedded Word document and 9 tables (See tabs below).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</si>
</sst>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"/>
    <numFmt numFmtId="165" formatCode="#,##0.0"/>
    <numFmt numFmtId="166" formatCode="_(* #,##0_);_(* \(#,##0\);_(* &quot;-&quot;??_);_(@_)"/>
  </numFmts>
  <fonts count="40" x14ac:knownFonts="1">
    <font>
      <sz val="8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2"/>
    </font>
    <font>
      <sz val="8"/>
      <name val="Times New Roman"/>
      <family val="1"/>
    </font>
    <font>
      <vertAlign val="superscript"/>
      <sz val="8"/>
      <name val="Times New Roman"/>
      <family val="2"/>
    </font>
    <font>
      <sz val="8"/>
      <name val="Times New Roman"/>
      <family val="2"/>
    </font>
    <font>
      <sz val="8"/>
      <color indexed="8"/>
      <name val="Times New Roman"/>
      <family val="2"/>
    </font>
    <font>
      <vertAlign val="superscript"/>
      <sz val="8"/>
      <color indexed="8"/>
      <name val="Times New Roman"/>
      <family val="2"/>
    </font>
    <font>
      <vertAlign val="superscript"/>
      <sz val="8"/>
      <name val="Times New Roman"/>
      <family val="1"/>
    </font>
    <font>
      <vertAlign val="superscript"/>
      <sz val="8"/>
      <color theme="1"/>
      <name val="Times New Roman"/>
      <family val="2"/>
    </font>
    <font>
      <vertAlign val="superscript"/>
      <sz val="8"/>
      <color theme="1"/>
      <name val="Times New Roman"/>
      <family val="1"/>
    </font>
    <font>
      <sz val="8"/>
      <color indexed="8"/>
      <name val="Times New Roman"/>
      <family val="1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8"/>
      <color rgb="FF000000"/>
      <name val="Times New Roman"/>
      <family val="1"/>
    </font>
    <font>
      <strike/>
      <sz val="8"/>
      <name val="Times New Roman"/>
      <family val="1"/>
    </font>
    <font>
      <sz val="6"/>
      <name val="Times New Roman"/>
      <family val="1"/>
    </font>
    <font>
      <b/>
      <sz val="8"/>
      <name val="Times New Roman"/>
      <family val="1"/>
    </font>
    <font>
      <strike/>
      <vertAlign val="superscript"/>
      <sz val="8"/>
      <name val="Times New Roman"/>
      <family val="1"/>
    </font>
    <font>
      <b/>
      <sz val="8"/>
      <color theme="1"/>
      <name val="Times New Roman"/>
      <family val="1"/>
    </font>
    <font>
      <b/>
      <vertAlign val="superscript"/>
      <sz val="8"/>
      <name val="Times New Roman"/>
      <family val="1"/>
    </font>
    <font>
      <sz val="10"/>
      <name val="Arial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indexed="8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8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5" applyNumberFormat="0" applyAlignment="0" applyProtection="0"/>
    <xf numFmtId="0" fontId="23" fillId="6" borderId="6" applyNumberFormat="0" applyAlignment="0" applyProtection="0"/>
    <xf numFmtId="0" fontId="24" fillId="6" borderId="5" applyNumberFormat="0" applyAlignment="0" applyProtection="0"/>
    <xf numFmtId="0" fontId="25" fillId="0" borderId="7" applyNumberFormat="0" applyFill="0" applyAlignment="0" applyProtection="0"/>
    <xf numFmtId="0" fontId="26" fillId="7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1" fillId="0" borderId="0"/>
    <xf numFmtId="0" fontId="38" fillId="0" borderId="0"/>
    <xf numFmtId="0" fontId="39" fillId="0" borderId="0"/>
  </cellStyleXfs>
  <cellXfs count="389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/>
    <xf numFmtId="4" fontId="0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/>
    <xf numFmtId="3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center"/>
    </xf>
    <xf numFmtId="3" fontId="6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/>
    <xf numFmtId="0" fontId="0" fillId="0" borderId="1" xfId="0" applyFont="1" applyFill="1" applyBorder="1"/>
    <xf numFmtId="49" fontId="0" fillId="0" borderId="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 vertical="center" wrapText="1"/>
    </xf>
    <xf numFmtId="3" fontId="9" fillId="0" borderId="0" xfId="0" applyNumberFormat="1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49" fontId="4" fillId="0" borderId="0" xfId="0" quotePrefix="1" applyNumberFormat="1" applyFont="1" applyFill="1" applyAlignment="1">
      <alignment horizontal="right" vertical="center"/>
    </xf>
    <xf numFmtId="3" fontId="4" fillId="0" borderId="0" xfId="0" quotePrefix="1" applyNumberFormat="1" applyFont="1" applyFill="1" applyAlignment="1">
      <alignment horizontal="right" vertical="center"/>
    </xf>
    <xf numFmtId="0" fontId="13" fillId="0" borderId="1" xfId="0" applyFont="1" applyFill="1" applyBorder="1" applyAlignment="1">
      <alignment horizontal="left" indent="1"/>
    </xf>
    <xf numFmtId="3" fontId="13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left" vertical="center"/>
    </xf>
    <xf numFmtId="0" fontId="13" fillId="0" borderId="0" xfId="0" applyFont="1"/>
    <xf numFmtId="3" fontId="6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0" fontId="4" fillId="0" borderId="0" xfId="0" applyFont="1"/>
    <xf numFmtId="3" fontId="4" fillId="0" borderId="1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/>
    <xf numFmtId="3" fontId="13" fillId="0" borderId="1" xfId="1" applyNumberFormat="1" applyFont="1" applyBorder="1" applyAlignment="1">
      <alignment horizontal="right" vertical="center"/>
    </xf>
    <xf numFmtId="49" fontId="1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2" fillId="0" borderId="0" xfId="0" quotePrefix="1" applyNumberFormat="1" applyFont="1" applyAlignment="1">
      <alignment horizontal="left" vertical="center" readingOrder="1"/>
    </xf>
    <xf numFmtId="3" fontId="4" fillId="0" borderId="1" xfId="1" applyNumberFormat="1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4" fillId="0" borderId="1" xfId="0" applyFont="1" applyBorder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39" fontId="7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/>
    </xf>
    <xf numFmtId="165" fontId="6" fillId="0" borderId="0" xfId="0" applyNumberFormat="1" applyFont="1" applyAlignment="1">
      <alignment horizontal="right" vertical="center"/>
    </xf>
    <xf numFmtId="3" fontId="6" fillId="0" borderId="13" xfId="1" applyNumberFormat="1" applyFont="1" applyFill="1" applyBorder="1" applyAlignment="1">
      <alignment horizontal="right" vertical="center"/>
    </xf>
    <xf numFmtId="49" fontId="5" fillId="0" borderId="13" xfId="0" applyNumberFormat="1" applyFont="1" applyFill="1" applyBorder="1" applyAlignment="1">
      <alignment horizontal="left" vertical="center"/>
    </xf>
    <xf numFmtId="3" fontId="6" fillId="0" borderId="13" xfId="0" applyNumberFormat="1" applyFont="1" applyFill="1" applyBorder="1" applyAlignment="1">
      <alignment horizontal="right" vertical="center"/>
    </xf>
    <xf numFmtId="3" fontId="0" fillId="0" borderId="13" xfId="0" applyNumberFormat="1" applyFont="1" applyFill="1" applyBorder="1" applyAlignment="1">
      <alignment horizontal="right" vertical="center"/>
    </xf>
    <xf numFmtId="3" fontId="0" fillId="0" borderId="0" xfId="0" applyNumberFormat="1" applyFill="1" applyBorder="1" applyAlignment="1">
      <alignment horizontal="right" vertical="center"/>
    </xf>
    <xf numFmtId="0" fontId="13" fillId="0" borderId="0" xfId="0" applyFont="1" applyFill="1" applyBorder="1"/>
    <xf numFmtId="3" fontId="13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3" fillId="0" borderId="12" xfId="0" applyFont="1" applyBorder="1"/>
    <xf numFmtId="39" fontId="7" fillId="0" borderId="12" xfId="0" applyNumberFormat="1" applyFont="1" applyFill="1" applyBorder="1" applyAlignment="1">
      <alignment vertical="center"/>
    </xf>
    <xf numFmtId="49" fontId="6" fillId="0" borderId="12" xfId="0" quotePrefix="1" applyNumberFormat="1" applyFont="1" applyFill="1" applyBorder="1" applyAlignment="1">
      <alignment horizontal="left" vertical="center"/>
    </xf>
    <xf numFmtId="49" fontId="6" fillId="0" borderId="14" xfId="0" applyNumberFormat="1" applyFont="1" applyFill="1" applyBorder="1" applyAlignment="1">
      <alignment horizontal="left" vertical="center" indent="1"/>
    </xf>
    <xf numFmtId="49" fontId="0" fillId="0" borderId="14" xfId="0" applyNumberFormat="1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3" fontId="13" fillId="0" borderId="12" xfId="0" applyNumberFormat="1" applyFont="1" applyFill="1" applyBorder="1" applyAlignment="1">
      <alignment horizontal="right" vertical="center"/>
    </xf>
    <xf numFmtId="0" fontId="13" fillId="0" borderId="12" xfId="0" applyFont="1" applyFill="1" applyBorder="1" applyAlignment="1">
      <alignment horizontal="left" indent="1"/>
    </xf>
    <xf numFmtId="39" fontId="7" fillId="0" borderId="12" xfId="0" applyNumberFormat="1" applyFont="1" applyBorder="1" applyAlignment="1">
      <alignment vertical="center"/>
    </xf>
    <xf numFmtId="49" fontId="7" fillId="0" borderId="12" xfId="0" quotePrefix="1" applyNumberFormat="1" applyFont="1" applyBorder="1" applyAlignment="1">
      <alignment horizontal="left" vertical="center" readingOrder="1"/>
    </xf>
    <xf numFmtId="49" fontId="12" fillId="0" borderId="12" xfId="0" applyNumberFormat="1" applyFont="1" applyFill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3" fontId="13" fillId="0" borderId="12" xfId="0" applyNumberFormat="1" applyFont="1" applyBorder="1" applyAlignment="1">
      <alignment horizontal="right" vertical="center"/>
    </xf>
    <xf numFmtId="3" fontId="13" fillId="0" borderId="12" xfId="1" applyNumberFormat="1" applyFont="1" applyFill="1" applyBorder="1" applyAlignment="1">
      <alignment horizontal="right" vertical="center"/>
    </xf>
    <xf numFmtId="3" fontId="4" fillId="0" borderId="12" xfId="1" applyNumberFormat="1" applyFont="1" applyFill="1" applyBorder="1" applyAlignment="1">
      <alignment horizontal="right" vertical="center"/>
    </xf>
    <xf numFmtId="49" fontId="12" fillId="0" borderId="12" xfId="0" applyNumberFormat="1" applyFont="1" applyFill="1" applyBorder="1" applyAlignment="1">
      <alignment horizontal="left" vertical="center" indent="1"/>
    </xf>
    <xf numFmtId="0" fontId="13" fillId="0" borderId="12" xfId="0" applyFont="1" applyFill="1" applyBorder="1"/>
    <xf numFmtId="3" fontId="4" fillId="0" borderId="16" xfId="0" applyNumberFormat="1" applyFont="1" applyFill="1" applyBorder="1" applyAlignment="1">
      <alignment horizontal="right" vertical="center"/>
    </xf>
    <xf numFmtId="3" fontId="4" fillId="0" borderId="16" xfId="1" applyNumberFormat="1" applyFont="1" applyFill="1" applyBorder="1" applyAlignment="1">
      <alignment horizontal="right" vertical="center"/>
    </xf>
    <xf numFmtId="3" fontId="13" fillId="0" borderId="16" xfId="0" applyNumberFormat="1" applyFont="1" applyFill="1" applyBorder="1" applyAlignment="1">
      <alignment horizontal="right" vertical="center"/>
    </xf>
    <xf numFmtId="3" fontId="11" fillId="0" borderId="12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 indent="1"/>
    </xf>
    <xf numFmtId="0" fontId="13" fillId="0" borderId="16" xfId="0" applyFont="1" applyFill="1" applyBorder="1"/>
    <xf numFmtId="0" fontId="13" fillId="0" borderId="0" xfId="0" applyFont="1" applyFill="1"/>
    <xf numFmtId="49" fontId="12" fillId="0" borderId="16" xfId="0" applyNumberFormat="1" applyFont="1" applyFill="1" applyBorder="1" applyAlignment="1">
      <alignment horizontal="left" vertical="center" indent="1"/>
    </xf>
    <xf numFmtId="3" fontId="13" fillId="0" borderId="16" xfId="1" applyNumberFormat="1" applyFont="1" applyFill="1" applyBorder="1" applyAlignment="1">
      <alignment horizontal="right" vertical="center"/>
    </xf>
    <xf numFmtId="49" fontId="13" fillId="0" borderId="12" xfId="0" applyNumberFormat="1" applyFont="1" applyFill="1" applyBorder="1" applyAlignment="1">
      <alignment horizontal="left" vertical="center"/>
    </xf>
    <xf numFmtId="0" fontId="13" fillId="0" borderId="1" xfId="0" applyFont="1" applyFill="1" applyBorder="1"/>
    <xf numFmtId="3" fontId="11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left"/>
    </xf>
    <xf numFmtId="0" fontId="14" fillId="0" borderId="0" xfId="0" applyFont="1"/>
    <xf numFmtId="3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Fill="1"/>
    <xf numFmtId="49" fontId="9" fillId="0" borderId="16" xfId="0" applyNumberFormat="1" applyFont="1" applyFill="1" applyBorder="1" applyAlignment="1">
      <alignment horizontal="left" vertical="center"/>
    </xf>
    <xf numFmtId="0" fontId="4" fillId="0" borderId="16" xfId="0" applyFont="1" applyFill="1" applyBorder="1"/>
    <xf numFmtId="3" fontId="4" fillId="0" borderId="12" xfId="0" applyNumberFormat="1" applyFont="1" applyFill="1" applyBorder="1" applyAlignment="1">
      <alignment horizontal="right" vertical="center"/>
    </xf>
    <xf numFmtId="3" fontId="9" fillId="0" borderId="12" xfId="0" applyNumberFormat="1" applyFont="1" applyFill="1" applyBorder="1" applyAlignment="1">
      <alignment horizontal="right" vertical="center"/>
    </xf>
    <xf numFmtId="3" fontId="9" fillId="0" borderId="12" xfId="0" applyNumberFormat="1" applyFont="1" applyFill="1" applyBorder="1" applyAlignment="1">
      <alignment horizontal="left" vertical="center"/>
    </xf>
    <xf numFmtId="3" fontId="9" fillId="0" borderId="16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43" fontId="0" fillId="0" borderId="0" xfId="1" applyFont="1" applyFill="1"/>
    <xf numFmtId="43" fontId="0" fillId="0" borderId="0" xfId="1" applyFont="1" applyFill="1" applyAlignment="1">
      <alignment horizontal="left"/>
    </xf>
    <xf numFmtId="166" fontId="0" fillId="0" borderId="0" xfId="1" applyNumberFormat="1" applyFont="1" applyFill="1"/>
    <xf numFmtId="49" fontId="9" fillId="0" borderId="12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 justifyLastLine="1"/>
    </xf>
    <xf numFmtId="3" fontId="4" fillId="0" borderId="0" xfId="0" applyNumberFormat="1" applyFont="1" applyAlignment="1">
      <alignment vertical="center" justifyLastLine="1"/>
    </xf>
    <xf numFmtId="3" fontId="4" fillId="0" borderId="0" xfId="0" applyNumberFormat="1" applyFont="1" applyAlignment="1">
      <alignment horizontal="right" vertical="center" justifyLastLine="1"/>
    </xf>
    <xf numFmtId="3" fontId="4" fillId="0" borderId="13" xfId="0" applyNumberFormat="1" applyFont="1" applyBorder="1" applyAlignment="1">
      <alignment horizontal="right" vertical="center" justifyLastLine="1"/>
    </xf>
    <xf numFmtId="0" fontId="13" fillId="0" borderId="0" xfId="0" applyFont="1" applyAlignment="1">
      <alignment wrapText="1"/>
    </xf>
    <xf numFmtId="37" fontId="4" fillId="0" borderId="0" xfId="0" applyNumberFormat="1" applyFont="1"/>
    <xf numFmtId="49" fontId="13" fillId="0" borderId="16" xfId="0" applyNumberFormat="1" applyFont="1" applyFill="1" applyBorder="1" applyAlignment="1">
      <alignment horizontal="left" vertical="center"/>
    </xf>
    <xf numFmtId="49" fontId="12" fillId="0" borderId="16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right" vertical="center"/>
    </xf>
    <xf numFmtId="49" fontId="12" fillId="0" borderId="16" xfId="0" quotePrefix="1" applyNumberFormat="1" applyFont="1" applyFill="1" applyBorder="1" applyAlignment="1">
      <alignment horizontal="right" vertical="center"/>
    </xf>
    <xf numFmtId="49" fontId="4" fillId="0" borderId="16" xfId="0" quotePrefix="1" applyNumberFormat="1" applyFont="1" applyFill="1" applyBorder="1" applyAlignment="1">
      <alignment horizontal="right" vertical="center"/>
    </xf>
    <xf numFmtId="166" fontId="13" fillId="0" borderId="0" xfId="1" applyNumberFormat="1" applyFont="1"/>
    <xf numFmtId="166" fontId="13" fillId="0" borderId="0" xfId="1" applyNumberFormat="1" applyFont="1" applyAlignment="1">
      <alignment wrapText="1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/>
    </xf>
    <xf numFmtId="4" fontId="4" fillId="0" borderId="14" xfId="0" applyNumberFormat="1" applyFont="1" applyBorder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49" fontId="4" fillId="0" borderId="14" xfId="0" applyNumberFormat="1" applyFont="1" applyBorder="1" applyAlignment="1">
      <alignment horizontal="left" vertical="center" indent="2"/>
    </xf>
    <xf numFmtId="0" fontId="4" fillId="0" borderId="20" xfId="0" applyFont="1" applyBorder="1" applyAlignment="1">
      <alignment vertical="center"/>
    </xf>
    <xf numFmtId="49" fontId="4" fillId="0" borderId="0" xfId="0" applyNumberFormat="1" applyFont="1" applyAlignment="1">
      <alignment horizontal="left" vertical="center" indent="1"/>
    </xf>
    <xf numFmtId="49" fontId="4" fillId="0" borderId="11" xfId="0" applyNumberFormat="1" applyFont="1" applyBorder="1" applyAlignment="1">
      <alignment horizontal="left" vertical="center" indent="2"/>
    </xf>
    <xf numFmtId="49" fontId="4" fillId="0" borderId="17" xfId="0" applyNumberFormat="1" applyFont="1" applyBorder="1" applyAlignment="1">
      <alignment horizontal="left" vertical="center" indent="1"/>
    </xf>
    <xf numFmtId="49" fontId="4" fillId="0" borderId="15" xfId="0" applyNumberFormat="1" applyFont="1" applyBorder="1" applyAlignment="1">
      <alignment horizontal="left" vertical="center"/>
    </xf>
    <xf numFmtId="0" fontId="4" fillId="0" borderId="16" xfId="0" applyFont="1" applyBorder="1" applyAlignment="1">
      <alignment vertical="center"/>
    </xf>
    <xf numFmtId="49" fontId="4" fillId="0" borderId="15" xfId="0" applyNumberFormat="1" applyFont="1" applyBorder="1" applyAlignment="1">
      <alignment horizontal="left" vertical="center" indent="1"/>
    </xf>
    <xf numFmtId="0" fontId="4" fillId="0" borderId="12" xfId="0" applyFont="1" applyBorder="1" applyAlignment="1">
      <alignment vertical="center"/>
    </xf>
    <xf numFmtId="49" fontId="4" fillId="0" borderId="11" xfId="0" applyNumberFormat="1" applyFont="1" applyBorder="1" applyAlignment="1">
      <alignment horizontal="left" vertical="center"/>
    </xf>
    <xf numFmtId="37" fontId="4" fillId="0" borderId="0" xfId="0" applyNumberFormat="1" applyFont="1" applyAlignment="1">
      <alignment vertical="center"/>
    </xf>
    <xf numFmtId="4" fontId="4" fillId="0" borderId="0" xfId="0" applyNumberFormat="1" applyFont="1" applyFill="1" applyAlignment="1">
      <alignment horizontal="right" vertical="center"/>
    </xf>
    <xf numFmtId="3" fontId="13" fillId="0" borderId="0" xfId="1" applyNumberFormat="1" applyFont="1" applyFill="1" applyBorder="1" applyAlignment="1">
      <alignment horizontal="right" vertical="center"/>
    </xf>
    <xf numFmtId="0" fontId="4" fillId="0" borderId="20" xfId="0" applyFont="1" applyFill="1" applyBorder="1"/>
    <xf numFmtId="3" fontId="4" fillId="0" borderId="0" xfId="0" applyNumberFormat="1" applyFont="1" applyFill="1" applyAlignment="1">
      <alignment horizontal="left" vertical="center"/>
    </xf>
    <xf numFmtId="3" fontId="4" fillId="0" borderId="20" xfId="0" applyNumberFormat="1" applyFont="1" applyFill="1" applyBorder="1" applyAlignment="1">
      <alignment horizontal="right" vertical="center"/>
    </xf>
    <xf numFmtId="49" fontId="33" fillId="0" borderId="12" xfId="0" applyNumberFormat="1" applyFont="1" applyFill="1" applyBorder="1" applyAlignment="1">
      <alignment horizontal="right" vertical="center"/>
    </xf>
    <xf numFmtId="0" fontId="4" fillId="0" borderId="12" xfId="0" applyFont="1" applyFill="1" applyBorder="1"/>
    <xf numFmtId="3" fontId="4" fillId="0" borderId="20" xfId="0" applyNumberFormat="1" applyFont="1" applyFill="1" applyBorder="1" applyAlignment="1">
      <alignment horizontal="left" vertical="center"/>
    </xf>
    <xf numFmtId="3" fontId="4" fillId="0" borderId="20" xfId="0" applyNumberFormat="1" applyFont="1" applyFill="1" applyBorder="1"/>
    <xf numFmtId="4" fontId="4" fillId="0" borderId="14" xfId="0" applyNumberFormat="1" applyFont="1" applyFill="1" applyBorder="1"/>
    <xf numFmtId="4" fontId="4" fillId="0" borderId="14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vertical="center"/>
    </xf>
    <xf numFmtId="4" fontId="4" fillId="0" borderId="20" xfId="0" applyNumberFormat="1" applyFont="1" applyFill="1" applyBorder="1" applyAlignment="1">
      <alignment horizontal="right" vertical="center"/>
    </xf>
    <xf numFmtId="49" fontId="9" fillId="0" borderId="20" xfId="0" applyNumberFormat="1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right" vertical="center"/>
    </xf>
    <xf numFmtId="49" fontId="6" fillId="0" borderId="14" xfId="0" quotePrefix="1" applyNumberFormat="1" applyFont="1" applyFill="1" applyBorder="1" applyAlignment="1">
      <alignment horizontal="left" vertical="center" indent="1"/>
    </xf>
    <xf numFmtId="0" fontId="0" fillId="0" borderId="12" xfId="0" applyFont="1" applyFill="1" applyBorder="1"/>
    <xf numFmtId="3" fontId="13" fillId="0" borderId="12" xfId="1" applyNumberFormat="1" applyFont="1" applyBorder="1" applyAlignment="1">
      <alignment horizontal="right" vertical="center"/>
    </xf>
    <xf numFmtId="3" fontId="4" fillId="0" borderId="12" xfId="1" applyNumberFormat="1" applyFont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49" fontId="4" fillId="0" borderId="12" xfId="0" applyNumberFormat="1" applyFont="1" applyFill="1" applyBorder="1" applyAlignment="1">
      <alignment horizontal="right" vertical="center"/>
    </xf>
    <xf numFmtId="49" fontId="9" fillId="0" borderId="12" xfId="0" applyNumberFormat="1" applyFont="1" applyBorder="1" applyAlignment="1">
      <alignment horizontal="left" vertical="center"/>
    </xf>
    <xf numFmtId="3" fontId="4" fillId="0" borderId="1" xfId="1" applyNumberFormat="1" applyFont="1" applyFill="1" applyBorder="1" applyAlignment="1">
      <alignment horizontal="right" vertical="center"/>
    </xf>
    <xf numFmtId="49" fontId="4" fillId="0" borderId="1" xfId="0" quotePrefix="1" applyNumberFormat="1" applyFont="1" applyFill="1" applyBorder="1" applyAlignment="1">
      <alignment horizontal="right" vertical="center"/>
    </xf>
    <xf numFmtId="0" fontId="36" fillId="0" borderId="12" xfId="0" applyFont="1" applyFill="1" applyBorder="1" applyAlignment="1">
      <alignment horizontal="left" indent="1"/>
    </xf>
    <xf numFmtId="0" fontId="36" fillId="0" borderId="1" xfId="0" applyFont="1" applyFill="1" applyBorder="1" applyAlignment="1">
      <alignment horizontal="left" indent="1"/>
    </xf>
    <xf numFmtId="0" fontId="36" fillId="0" borderId="12" xfId="0" applyFont="1" applyFill="1" applyBorder="1" applyAlignment="1">
      <alignment horizontal="left"/>
    </xf>
    <xf numFmtId="0" fontId="13" fillId="0" borderId="12" xfId="0" applyFont="1" applyFill="1" applyBorder="1" applyAlignment="1">
      <alignment vertical="center"/>
    </xf>
    <xf numFmtId="164" fontId="13" fillId="0" borderId="12" xfId="0" applyNumberFormat="1" applyFont="1" applyFill="1" applyBorder="1" applyAlignment="1">
      <alignment horizontal="right" vertical="center"/>
    </xf>
    <xf numFmtId="164" fontId="4" fillId="0" borderId="12" xfId="0" applyNumberFormat="1" applyFont="1" applyFill="1" applyBorder="1" applyAlignment="1">
      <alignment horizontal="right" vertical="center"/>
    </xf>
    <xf numFmtId="49" fontId="13" fillId="0" borderId="16" xfId="0" applyNumberFormat="1" applyFont="1" applyFill="1" applyBorder="1" applyAlignment="1">
      <alignment horizontal="left" vertical="center" indent="1"/>
    </xf>
    <xf numFmtId="0" fontId="13" fillId="0" borderId="12" xfId="0" applyFont="1" applyFill="1" applyBorder="1" applyAlignment="1">
      <alignment horizontal="left" vertical="center"/>
    </xf>
    <xf numFmtId="49" fontId="11" fillId="0" borderId="12" xfId="0" applyNumberFormat="1" applyFont="1" applyFill="1" applyBorder="1" applyAlignment="1">
      <alignment horizontal="left" vertical="center"/>
    </xf>
    <xf numFmtId="49" fontId="4" fillId="0" borderId="16" xfId="0" applyNumberFormat="1" applyFont="1" applyFill="1" applyBorder="1" applyAlignment="1">
      <alignment horizontal="left" vertical="center" indent="1"/>
    </xf>
    <xf numFmtId="3" fontId="9" fillId="0" borderId="0" xfId="0" applyNumberFormat="1" applyFont="1" applyFill="1" applyBorder="1" applyAlignment="1">
      <alignment horizontal="right" vertical="center"/>
    </xf>
    <xf numFmtId="3" fontId="9" fillId="0" borderId="16" xfId="0" applyNumberFormat="1" applyFont="1" applyFill="1" applyBorder="1" applyAlignment="1">
      <alignment horizontal="left" vertical="center"/>
    </xf>
    <xf numFmtId="3" fontId="4" fillId="0" borderId="16" xfId="0" quotePrefix="1" applyNumberFormat="1" applyFont="1" applyFill="1" applyBorder="1" applyAlignment="1">
      <alignment horizontal="right" vertical="center"/>
    </xf>
    <xf numFmtId="3" fontId="13" fillId="0" borderId="16" xfId="0" quotePrefix="1" applyNumberFormat="1" applyFont="1" applyFill="1" applyBorder="1" applyAlignment="1">
      <alignment horizontal="right" vertical="center"/>
    </xf>
    <xf numFmtId="3" fontId="11" fillId="0" borderId="12" xfId="0" applyNumberFormat="1" applyFont="1" applyFill="1" applyBorder="1" applyAlignment="1">
      <alignment horizontal="right" vertical="center"/>
    </xf>
    <xf numFmtId="3" fontId="4" fillId="0" borderId="12" xfId="0" quotePrefix="1" applyNumberFormat="1" applyFont="1" applyFill="1" applyBorder="1" applyAlignment="1">
      <alignment horizontal="right" vertical="center"/>
    </xf>
    <xf numFmtId="3" fontId="13" fillId="0" borderId="12" xfId="0" quotePrefix="1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horizontal="left" vertical="center"/>
    </xf>
    <xf numFmtId="49" fontId="9" fillId="0" borderId="0" xfId="0" applyNumberFormat="1" applyFont="1" applyFill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37" fontId="4" fillId="0" borderId="12" xfId="0" applyNumberFormat="1" applyFont="1" applyBorder="1" applyAlignment="1">
      <alignment vertical="center"/>
    </xf>
    <xf numFmtId="0" fontId="4" fillId="0" borderId="12" xfId="0" applyFont="1" applyBorder="1"/>
    <xf numFmtId="49" fontId="9" fillId="0" borderId="12" xfId="0" applyNumberFormat="1" applyFont="1" applyBorder="1" applyAlignment="1">
      <alignment horizontal="center" vertical="center"/>
    </xf>
    <xf numFmtId="0" fontId="4" fillId="0" borderId="20" xfId="0" applyFont="1" applyBorder="1"/>
    <xf numFmtId="3" fontId="9" fillId="0" borderId="21" xfId="0" applyNumberFormat="1" applyFont="1" applyFill="1" applyBorder="1" applyAlignment="1">
      <alignment horizontal="right" vertical="center"/>
    </xf>
    <xf numFmtId="39" fontId="7" fillId="0" borderId="20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left" vertical="center" indent="1"/>
    </xf>
    <xf numFmtId="49" fontId="6" fillId="0" borderId="12" xfId="0" quotePrefix="1" applyNumberFormat="1" applyFont="1" applyFill="1" applyBorder="1" applyAlignment="1">
      <alignment horizontal="left" vertical="center" indent="2"/>
    </xf>
    <xf numFmtId="4" fontId="0" fillId="0" borderId="12" xfId="0" applyNumberFormat="1" applyFont="1" applyFill="1" applyBorder="1" applyAlignment="1">
      <alignment vertical="center"/>
    </xf>
    <xf numFmtId="3" fontId="6" fillId="0" borderId="21" xfId="0" applyNumberFormat="1" applyFont="1" applyFill="1" applyBorder="1" applyAlignment="1">
      <alignment horizontal="right" vertical="center"/>
    </xf>
    <xf numFmtId="3" fontId="0" fillId="0" borderId="21" xfId="0" applyNumberFormat="1" applyFont="1" applyFill="1" applyBorder="1" applyAlignment="1">
      <alignment horizontal="right" vertical="center"/>
    </xf>
    <xf numFmtId="49" fontId="4" fillId="0" borderId="20" xfId="0" applyNumberFormat="1" applyFont="1" applyBorder="1" applyAlignment="1">
      <alignment horizontal="left" vertical="center" indent="1"/>
    </xf>
    <xf numFmtId="49" fontId="4" fillId="0" borderId="20" xfId="0" applyNumberFormat="1" applyFont="1" applyBorder="1" applyAlignment="1">
      <alignment horizontal="left" vertical="center"/>
    </xf>
    <xf numFmtId="0" fontId="13" fillId="0" borderId="21" xfId="0" applyFont="1" applyFill="1" applyBorder="1"/>
    <xf numFmtId="49" fontId="13" fillId="0" borderId="21" xfId="0" quotePrefix="1" applyNumberFormat="1" applyFont="1" applyFill="1" applyBorder="1" applyAlignment="1">
      <alignment horizontal="right" vertical="center"/>
    </xf>
    <xf numFmtId="49" fontId="13" fillId="0" borderId="21" xfId="0" applyNumberFormat="1" applyFont="1" applyFill="1" applyBorder="1" applyAlignment="1">
      <alignment horizontal="left" vertical="center"/>
    </xf>
    <xf numFmtId="0" fontId="13" fillId="0" borderId="20" xfId="0" applyFont="1" applyFill="1" applyBorder="1" applyAlignment="1">
      <alignment vertical="center"/>
    </xf>
    <xf numFmtId="3" fontId="13" fillId="0" borderId="20" xfId="0" applyNumberFormat="1" applyFont="1" applyFill="1" applyBorder="1" applyAlignment="1">
      <alignment horizontal="right" vertical="center"/>
    </xf>
    <xf numFmtId="49" fontId="13" fillId="0" borderId="21" xfId="0" applyNumberFormat="1" applyFont="1" applyFill="1" applyBorder="1" applyAlignment="1">
      <alignment horizontal="left" vertical="center" indent="1"/>
    </xf>
    <xf numFmtId="0" fontId="13" fillId="0" borderId="21" xfId="0" applyFont="1" applyFill="1" applyBorder="1" applyAlignment="1">
      <alignment horizontal="left" vertical="center"/>
    </xf>
    <xf numFmtId="3" fontId="4" fillId="0" borderId="21" xfId="0" applyNumberFormat="1" applyFont="1" applyFill="1" applyBorder="1" applyAlignment="1">
      <alignment horizontal="right" vertical="center"/>
    </xf>
    <xf numFmtId="0" fontId="4" fillId="0" borderId="21" xfId="0" applyFont="1" applyFill="1" applyBorder="1"/>
    <xf numFmtId="49" fontId="11" fillId="0" borderId="21" xfId="0" applyNumberFormat="1" applyFont="1" applyFill="1" applyBorder="1" applyAlignment="1">
      <alignment horizontal="left" vertical="center"/>
    </xf>
    <xf numFmtId="3" fontId="13" fillId="0" borderId="21" xfId="0" applyNumberFormat="1" applyFont="1" applyFill="1" applyBorder="1" applyAlignment="1">
      <alignment horizontal="right" vertical="center"/>
    </xf>
    <xf numFmtId="49" fontId="13" fillId="0" borderId="20" xfId="0" applyNumberFormat="1" applyFont="1" applyFill="1" applyBorder="1" applyAlignment="1">
      <alignment horizontal="left" vertical="center"/>
    </xf>
    <xf numFmtId="0" fontId="13" fillId="0" borderId="20" xfId="0" applyFont="1" applyFill="1" applyBorder="1"/>
    <xf numFmtId="49" fontId="12" fillId="0" borderId="21" xfId="0" applyNumberFormat="1" applyFont="1" applyFill="1" applyBorder="1" applyAlignment="1">
      <alignment horizontal="left" vertical="center" indent="1"/>
    </xf>
    <xf numFmtId="49" fontId="12" fillId="0" borderId="20" xfId="0" applyNumberFormat="1" applyFont="1" applyFill="1" applyBorder="1" applyAlignment="1">
      <alignment horizontal="left" vertical="center"/>
    </xf>
    <xf numFmtId="0" fontId="13" fillId="0" borderId="20" xfId="0" applyFont="1" applyFill="1" applyBorder="1" applyAlignment="1">
      <alignment horizontal="left" indent="1"/>
    </xf>
    <xf numFmtId="3" fontId="9" fillId="0" borderId="20" xfId="0" applyNumberFormat="1" applyFont="1" applyFill="1" applyBorder="1" applyAlignment="1">
      <alignment horizontal="right" vertical="center"/>
    </xf>
    <xf numFmtId="49" fontId="4" fillId="0" borderId="21" xfId="0" applyNumberFormat="1" applyFont="1" applyFill="1" applyBorder="1" applyAlignment="1">
      <alignment horizontal="left" vertical="center" indent="1"/>
    </xf>
    <xf numFmtId="3" fontId="9" fillId="0" borderId="21" xfId="0" applyNumberFormat="1" applyFont="1" applyFill="1" applyBorder="1" applyAlignment="1">
      <alignment horizontal="left" vertical="center"/>
    </xf>
    <xf numFmtId="49" fontId="12" fillId="0" borderId="21" xfId="0" applyNumberFormat="1" applyFont="1" applyFill="1" applyBorder="1" applyAlignment="1">
      <alignment horizontal="left" vertical="center"/>
    </xf>
    <xf numFmtId="3" fontId="14" fillId="0" borderId="21" xfId="0" applyNumberFormat="1" applyFont="1" applyFill="1" applyBorder="1" applyAlignment="1">
      <alignment horizontal="right" vertical="center"/>
    </xf>
    <xf numFmtId="0" fontId="13" fillId="0" borderId="20" xfId="0" applyFont="1" applyFill="1" applyBorder="1" applyAlignment="1">
      <alignment horizontal="left" vertical="center"/>
    </xf>
    <xf numFmtId="49" fontId="9" fillId="0" borderId="21" xfId="0" applyNumberFormat="1" applyFont="1" applyFill="1" applyBorder="1" applyAlignment="1">
      <alignment horizontal="left" vertical="center"/>
    </xf>
    <xf numFmtId="3" fontId="4" fillId="0" borderId="21" xfId="0" quotePrefix="1" applyNumberFormat="1" applyFont="1" applyFill="1" applyBorder="1" applyAlignment="1">
      <alignment horizontal="right" vertical="center"/>
    </xf>
    <xf numFmtId="3" fontId="13" fillId="0" borderId="21" xfId="0" quotePrefix="1" applyNumberFormat="1" applyFont="1" applyFill="1" applyBorder="1" applyAlignment="1">
      <alignment horizontal="right" vertical="center"/>
    </xf>
    <xf numFmtId="3" fontId="4" fillId="0" borderId="20" xfId="0" applyNumberFormat="1" applyFont="1" applyBorder="1" applyAlignment="1">
      <alignment horizontal="right" vertical="center"/>
    </xf>
    <xf numFmtId="164" fontId="4" fillId="0" borderId="16" xfId="0" applyNumberFormat="1" applyFont="1" applyFill="1" applyBorder="1" applyAlignment="1">
      <alignment horizontal="right" vertical="center"/>
    </xf>
    <xf numFmtId="164" fontId="13" fillId="0" borderId="16" xfId="0" applyNumberFormat="1" applyFont="1" applyFill="1" applyBorder="1" applyAlignment="1">
      <alignment horizontal="right" vertical="center"/>
    </xf>
    <xf numFmtId="0" fontId="36" fillId="0" borderId="16" xfId="0" applyFont="1" applyFill="1" applyBorder="1" applyAlignment="1">
      <alignment horizontal="left" indent="1"/>
    </xf>
    <xf numFmtId="3" fontId="11" fillId="0" borderId="16" xfId="0" applyNumberFormat="1" applyFont="1" applyFill="1" applyBorder="1" applyAlignment="1">
      <alignment horizontal="right" vertical="center"/>
    </xf>
    <xf numFmtId="49" fontId="7" fillId="0" borderId="16" xfId="0" applyNumberFormat="1" applyFont="1" applyBorder="1" applyAlignment="1">
      <alignment horizontal="left" vertical="center" indent="1"/>
    </xf>
    <xf numFmtId="4" fontId="7" fillId="0" borderId="16" xfId="0" applyNumberFormat="1" applyFont="1" applyBorder="1" applyAlignment="1">
      <alignment horizontal="left" vertical="center" indent="1"/>
    </xf>
    <xf numFmtId="4" fontId="12" fillId="0" borderId="1" xfId="0" applyNumberFormat="1" applyFont="1" applyBorder="1" applyAlignment="1">
      <alignment horizontal="left" vertical="center"/>
    </xf>
    <xf numFmtId="3" fontId="12" fillId="0" borderId="1" xfId="0" applyNumberFormat="1" applyFont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right" vertical="center"/>
    </xf>
    <xf numFmtId="49" fontId="12" fillId="0" borderId="16" xfId="0" applyNumberFormat="1" applyFont="1" applyBorder="1" applyAlignment="1">
      <alignment horizontal="left" vertical="center" indent="1"/>
    </xf>
    <xf numFmtId="0" fontId="13" fillId="0" borderId="16" xfId="0" applyFont="1" applyBorder="1"/>
    <xf numFmtId="3" fontId="13" fillId="0" borderId="16" xfId="1" applyNumberFormat="1" applyFont="1" applyBorder="1" applyAlignment="1">
      <alignment horizontal="right" vertical="center"/>
    </xf>
    <xf numFmtId="3" fontId="4" fillId="0" borderId="16" xfId="1" applyNumberFormat="1" applyFont="1" applyBorder="1" applyAlignment="1">
      <alignment horizontal="right" vertical="center"/>
    </xf>
    <xf numFmtId="49" fontId="9" fillId="0" borderId="16" xfId="0" applyNumberFormat="1" applyFont="1" applyBorder="1" applyAlignment="1">
      <alignment horizontal="left" vertical="center"/>
    </xf>
    <xf numFmtId="0" fontId="4" fillId="0" borderId="16" xfId="0" applyFont="1" applyBorder="1"/>
    <xf numFmtId="49" fontId="4" fillId="0" borderId="1" xfId="0" applyNumberFormat="1" applyFont="1" applyFill="1" applyBorder="1" applyAlignment="1">
      <alignment horizontal="right" vertical="center"/>
    </xf>
    <xf numFmtId="49" fontId="12" fillId="0" borderId="1" xfId="0" quotePrefix="1" applyNumberFormat="1" applyFont="1" applyFill="1" applyBorder="1" applyAlignment="1">
      <alignment horizontal="right" vertical="center"/>
    </xf>
    <xf numFmtId="49" fontId="12" fillId="0" borderId="12" xfId="0" quotePrefix="1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4" fillId="0" borderId="14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right" vertical="center"/>
    </xf>
    <xf numFmtId="0" fontId="4" fillId="0" borderId="21" xfId="0" applyFont="1" applyBorder="1"/>
    <xf numFmtId="49" fontId="4" fillId="0" borderId="0" xfId="45" applyNumberFormat="1" applyFont="1" applyAlignment="1">
      <alignment horizontal="center" vertical="center"/>
    </xf>
    <xf numFmtId="49" fontId="4" fillId="0" borderId="14" xfId="45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 justifyLastLine="1"/>
    </xf>
    <xf numFmtId="49" fontId="4" fillId="0" borderId="20" xfId="0" quotePrefix="1" applyNumberFormat="1" applyFont="1" applyBorder="1" applyAlignment="1">
      <alignment horizontal="left" vertical="center" indent="1"/>
    </xf>
    <xf numFmtId="3" fontId="4" fillId="0" borderId="14" xfId="0" applyNumberFormat="1" applyFont="1" applyBorder="1" applyAlignment="1">
      <alignment horizontal="right" vertical="center" justifyLastLine="1"/>
    </xf>
    <xf numFmtId="49" fontId="4" fillId="0" borderId="21" xfId="0" quotePrefix="1" applyNumberFormat="1" applyFont="1" applyBorder="1" applyAlignment="1">
      <alignment horizontal="left" vertical="center" indent="2"/>
    </xf>
    <xf numFmtId="3" fontId="4" fillId="0" borderId="14" xfId="0" applyNumberFormat="1" applyFont="1" applyBorder="1" applyAlignment="1">
      <alignment vertical="center" justifyLastLine="1"/>
    </xf>
    <xf numFmtId="37" fontId="4" fillId="0" borderId="20" xfId="0" applyNumberFormat="1" applyFont="1" applyBorder="1" applyAlignment="1">
      <alignment vertical="center"/>
    </xf>
    <xf numFmtId="49" fontId="4" fillId="0" borderId="20" xfId="0" applyNumberFormat="1" applyFont="1" applyBorder="1" applyAlignment="1">
      <alignment vertical="center"/>
    </xf>
    <xf numFmtId="49" fontId="9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37" fontId="4" fillId="0" borderId="14" xfId="0" applyNumberFormat="1" applyFont="1" applyBorder="1" applyAlignment="1">
      <alignment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right" vertical="center"/>
    </xf>
    <xf numFmtId="49" fontId="4" fillId="0" borderId="20" xfId="0" quotePrefix="1" applyNumberFormat="1" applyFont="1" applyBorder="1" applyAlignment="1">
      <alignment horizontal="right" vertical="center"/>
    </xf>
    <xf numFmtId="49" fontId="4" fillId="0" borderId="20" xfId="0" applyNumberFormat="1" applyFont="1" applyBorder="1" applyAlignment="1">
      <alignment horizontal="right" vertical="center"/>
    </xf>
    <xf numFmtId="49" fontId="4" fillId="0" borderId="0" xfId="0" quotePrefix="1" applyNumberFormat="1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1" applyNumberFormat="1" applyFont="1" applyFill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4" fillId="0" borderId="11" xfId="0" applyNumberFormat="1" applyFont="1" applyBorder="1" applyAlignment="1">
      <alignment horizontal="left" vertical="center" indent="1"/>
    </xf>
    <xf numFmtId="49" fontId="33" fillId="0" borderId="0" xfId="0" quotePrefix="1" applyNumberFormat="1" applyFont="1" applyAlignment="1">
      <alignment horizontal="right" vertical="center"/>
    </xf>
    <xf numFmtId="3" fontId="4" fillId="0" borderId="12" xfId="0" applyNumberFormat="1" applyFont="1" applyBorder="1" applyAlignment="1">
      <alignment horizontal="right" vertical="center"/>
    </xf>
    <xf numFmtId="49" fontId="9" fillId="0" borderId="12" xfId="0" applyNumberFormat="1" applyFont="1" applyBorder="1" applyAlignment="1">
      <alignment horizontal="right" vertical="center"/>
    </xf>
    <xf numFmtId="49" fontId="4" fillId="0" borderId="12" xfId="0" quotePrefix="1" applyNumberFormat="1" applyFont="1" applyBorder="1" applyAlignment="1">
      <alignment horizontal="right" vertical="center"/>
    </xf>
    <xf numFmtId="49" fontId="4" fillId="0" borderId="12" xfId="0" applyNumberFormat="1" applyFont="1" applyBorder="1" applyAlignment="1">
      <alignment horizontal="right" vertical="center"/>
    </xf>
    <xf numFmtId="49" fontId="4" fillId="0" borderId="15" xfId="0" applyNumberFormat="1" applyFont="1" applyBorder="1" applyAlignment="1">
      <alignment horizontal="left" vertical="center" indent="2"/>
    </xf>
    <xf numFmtId="3" fontId="4" fillId="0" borderId="18" xfId="0" applyNumberFormat="1" applyFont="1" applyBorder="1" applyAlignment="1">
      <alignment horizontal="right" vertical="center"/>
    </xf>
    <xf numFmtId="49" fontId="9" fillId="0" borderId="18" xfId="0" applyNumberFormat="1" applyFont="1" applyBorder="1" applyAlignment="1">
      <alignment horizontal="right" vertical="center"/>
    </xf>
    <xf numFmtId="3" fontId="4" fillId="0" borderId="18" xfId="1" quotePrefix="1" applyNumberFormat="1" applyFont="1" applyFill="1" applyBorder="1" applyAlignment="1">
      <alignment horizontal="right" vertical="center"/>
    </xf>
    <xf numFmtId="49" fontId="4" fillId="0" borderId="18" xfId="0" quotePrefix="1" applyNumberFormat="1" applyFont="1" applyBorder="1" applyAlignment="1">
      <alignment horizontal="right" vertical="center"/>
    </xf>
    <xf numFmtId="49" fontId="4" fillId="0" borderId="18" xfId="0" applyNumberFormat="1" applyFont="1" applyBorder="1" applyAlignment="1">
      <alignment horizontal="right" vertical="center"/>
    </xf>
    <xf numFmtId="3" fontId="4" fillId="0" borderId="18" xfId="0" quotePrefix="1" applyNumberFormat="1" applyFont="1" applyBorder="1" applyAlignment="1">
      <alignment horizontal="right" vertical="center"/>
    </xf>
    <xf numFmtId="3" fontId="4" fillId="0" borderId="0" xfId="0" quotePrefix="1" applyNumberFormat="1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3" fontId="9" fillId="0" borderId="18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left" vertical="center"/>
    </xf>
    <xf numFmtId="3" fontId="4" fillId="0" borderId="16" xfId="0" applyNumberFormat="1" applyFont="1" applyBorder="1" applyAlignment="1">
      <alignment horizontal="right" vertical="center"/>
    </xf>
    <xf numFmtId="3" fontId="9" fillId="0" borderId="16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37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37" fontId="34" fillId="0" borderId="0" xfId="0" applyNumberFormat="1" applyFont="1" applyAlignment="1">
      <alignment vertical="center"/>
    </xf>
    <xf numFmtId="0" fontId="34" fillId="0" borderId="0" xfId="0" applyFont="1" applyAlignment="1">
      <alignment horizontal="center" vertical="center"/>
    </xf>
    <xf numFmtId="37" fontId="37" fillId="0" borderId="0" xfId="0" applyNumberFormat="1" applyFont="1" applyAlignment="1">
      <alignment vertical="center"/>
    </xf>
    <xf numFmtId="37" fontId="34" fillId="0" borderId="0" xfId="0" applyNumberFormat="1" applyFont="1" applyAlignment="1">
      <alignment horizontal="center" vertical="center"/>
    </xf>
    <xf numFmtId="49" fontId="9" fillId="0" borderId="18" xfId="0" applyNumberFormat="1" applyFont="1" applyBorder="1" applyAlignment="1">
      <alignment horizontal="left" vertical="center"/>
    </xf>
    <xf numFmtId="49" fontId="33" fillId="0" borderId="0" xfId="0" applyNumberFormat="1" applyFont="1" applyAlignment="1">
      <alignment horizontal="right" vertical="center"/>
    </xf>
    <xf numFmtId="37" fontId="32" fillId="0" borderId="0" xfId="0" applyNumberFormat="1" applyFont="1" applyAlignment="1">
      <alignment vertical="center"/>
    </xf>
    <xf numFmtId="3" fontId="35" fillId="0" borderId="0" xfId="0" applyNumberFormat="1" applyFont="1" applyAlignment="1">
      <alignment horizontal="right" vertical="center"/>
    </xf>
    <xf numFmtId="49" fontId="34" fillId="0" borderId="0" xfId="0" applyNumberFormat="1" applyFont="1" applyAlignment="1">
      <alignment horizontal="right" vertical="center"/>
    </xf>
    <xf numFmtId="49" fontId="4" fillId="0" borderId="19" xfId="0" applyNumberFormat="1" applyFont="1" applyBorder="1" applyAlignment="1">
      <alignment horizontal="left" vertical="center" indent="1"/>
    </xf>
    <xf numFmtId="46" fontId="4" fillId="0" borderId="12" xfId="0" quotePrefix="1" applyNumberFormat="1" applyFont="1" applyBorder="1" applyAlignment="1">
      <alignment horizontal="left" vertical="center" indent="1"/>
    </xf>
    <xf numFmtId="165" fontId="6" fillId="0" borderId="13" xfId="0" applyNumberFormat="1" applyFont="1" applyBorder="1" applyAlignment="1">
      <alignment horizontal="right" vertical="center"/>
    </xf>
    <xf numFmtId="4" fontId="6" fillId="0" borderId="13" xfId="0" applyNumberFormat="1" applyFont="1" applyBorder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49" fontId="7" fillId="0" borderId="12" xfId="0" applyNumberFormat="1" applyFont="1" applyBorder="1" applyAlignment="1">
      <alignment horizontal="left" vertical="center" indent="1"/>
    </xf>
    <xf numFmtId="46" fontId="6" fillId="0" borderId="12" xfId="0" quotePrefix="1" applyNumberFormat="1" applyFont="1" applyBorder="1" applyAlignment="1">
      <alignment horizontal="left" vertical="center" indent="2"/>
    </xf>
    <xf numFmtId="4" fontId="0" fillId="0" borderId="12" xfId="0" applyNumberFormat="1" applyBorder="1" applyAlignment="1">
      <alignment vertical="center"/>
    </xf>
    <xf numFmtId="165" fontId="6" fillId="0" borderId="16" xfId="0" applyNumberFormat="1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4" fontId="6" fillId="0" borderId="16" xfId="0" applyNumberFormat="1" applyFont="1" applyBorder="1" applyAlignment="1">
      <alignment horizontal="right" vertical="center"/>
    </xf>
    <xf numFmtId="4" fontId="7" fillId="0" borderId="16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 wrapText="1"/>
    </xf>
    <xf numFmtId="49" fontId="4" fillId="0" borderId="21" xfId="0" applyNumberFormat="1" applyFont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7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0" fillId="0" borderId="21" xfId="0" applyNumberForma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left" vertical="center" wrapText="1"/>
    </xf>
    <xf numFmtId="49" fontId="9" fillId="0" borderId="0" xfId="45" applyNumberFormat="1" applyFont="1" applyAlignment="1">
      <alignment horizontal="left" vertical="center"/>
    </xf>
    <xf numFmtId="49" fontId="0" fillId="0" borderId="2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left" vertical="center"/>
    </xf>
    <xf numFmtId="49" fontId="6" fillId="0" borderId="12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49" fontId="4" fillId="0" borderId="0" xfId="0" quotePrefix="1" applyNumberFormat="1" applyFont="1" applyAlignment="1">
      <alignment horizontal="left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horizontal="left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left" vertical="center"/>
    </xf>
    <xf numFmtId="49" fontId="4" fillId="0" borderId="16" xfId="0" applyNumberFormat="1" applyFont="1" applyFill="1" applyBorder="1" applyAlignment="1">
      <alignment horizontal="center" vertical="center"/>
    </xf>
    <xf numFmtId="0" fontId="4" fillId="0" borderId="0" xfId="46" applyFont="1"/>
    <xf numFmtId="0" fontId="34" fillId="0" borderId="0" xfId="47" applyFont="1"/>
    <xf numFmtId="0" fontId="34" fillId="0" borderId="0" xfId="46" applyFont="1"/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 xr:uid="{00000000-0005-0000-0000-000002000000}"/>
    <cellStyle name="Normal 3" xfId="43" xr:uid="{FCD0913F-47DC-4B38-8DAA-89184220D17E}"/>
    <cellStyle name="Normal 3 2" xfId="45" xr:uid="{05C3DFF1-4F91-4334-BBE8-A502655353CE}"/>
    <cellStyle name="Normal 4" xfId="46" xr:uid="{A532F441-17D8-4370-9367-74828EC026F5}"/>
    <cellStyle name="Normal 5" xfId="47" xr:uid="{D09E0B9A-A5A2-4C24-B519-CC817ADEA571}"/>
    <cellStyle name="Note 2" xfId="44" xr:uid="{CE87748D-E259-4D20-9538-120C5EEE3FAC}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209550</xdr:colOff>
      <xdr:row>4</xdr:row>
      <xdr:rowOff>129540</xdr:rowOff>
    </xdr:to>
    <xdr:pic>
      <xdr:nvPicPr>
        <xdr:cNvPr id="2" name="Picture 1" descr="USGS logo">
          <a:extLst>
            <a:ext uri="{FF2B5EF4-FFF2-40B4-BE49-F238E27FC236}">
              <a16:creationId xmlns:a16="http://schemas.microsoft.com/office/drawing/2014/main" id="{1C283591-CEC7-40A9-A4D5-9F1C08472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"/>
          <a:ext cx="146304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45224</xdr:colOff>
          <xdr:row>8</xdr:row>
          <xdr:rowOff>56074</xdr:rowOff>
        </xdr:from>
        <xdr:to>
          <xdr:col>1</xdr:col>
          <xdr:colOff>325259</xdr:colOff>
          <xdr:row>13</xdr:row>
          <xdr:rowOff>80839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04910E1-1C09-40F2-82A4-D35182DA27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8F4E6-CE85-45D0-8BC2-7C8B3F6A0FF7}">
  <sheetPr>
    <pageSetUpPr autoPageBreaks="0"/>
  </sheetPr>
  <dimension ref="A6:B21"/>
  <sheetViews>
    <sheetView showGridLines="0" tabSelected="1" zoomScale="115" workbookViewId="0">
      <selection activeCell="A17" sqref="A17"/>
    </sheetView>
  </sheetViews>
  <sheetFormatPr defaultColWidth="13.6640625" defaultRowHeight="11.25" customHeight="1" x14ac:dyDescent="0.2"/>
  <cols>
    <col min="1" max="16384" width="13.6640625" style="386"/>
  </cols>
  <sheetData>
    <row r="6" spans="1:2" ht="10.95" customHeight="1" x14ac:dyDescent="0.2"/>
    <row r="7" spans="1:2" ht="11.4" customHeight="1" x14ac:dyDescent="0.2">
      <c r="A7" s="387" t="s">
        <v>163</v>
      </c>
      <c r="B7" s="388"/>
    </row>
    <row r="8" spans="1:2" ht="11.25" customHeight="1" x14ac:dyDescent="0.2">
      <c r="A8" s="386" t="s">
        <v>164</v>
      </c>
    </row>
    <row r="15" spans="1:2" ht="11.25" customHeight="1" x14ac:dyDescent="0.2">
      <c r="A15" s="386" t="s">
        <v>162</v>
      </c>
    </row>
    <row r="21" spans="1:2" ht="11.25" customHeight="1" x14ac:dyDescent="0.2">
      <c r="A21" s="388"/>
      <c r="B21" s="388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6" r:id="rId4">
          <objectPr defaultSize="0" altText="USGS logo" r:id="rId5">
            <anchor moveWithCells="1">
              <from>
                <xdr:col>0</xdr:col>
                <xdr:colOff>45720</xdr:colOff>
                <xdr:row>8</xdr:row>
                <xdr:rowOff>53340</xdr:rowOff>
              </from>
              <to>
                <xdr:col>1</xdr:col>
                <xdr:colOff>327660</xdr:colOff>
                <xdr:row>13</xdr:row>
                <xdr:rowOff>83820</xdr:rowOff>
              </to>
            </anchor>
          </objectPr>
        </oleObject>
      </mc:Choice>
      <mc:Fallback>
        <oleObject progId="Document" dvAspect="DVASPECT_ICON" shapeId="1026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26"/>
  <sheetViews>
    <sheetView zoomScaleNormal="100" zoomScaleSheetLayoutView="115" workbookViewId="0">
      <selection sqref="A1:O1"/>
    </sheetView>
  </sheetViews>
  <sheetFormatPr defaultColWidth="9.33203125" defaultRowHeight="11.25" customHeight="1" x14ac:dyDescent="0.2"/>
  <cols>
    <col min="1" max="1" width="20.83203125" style="29" customWidth="1"/>
    <col min="2" max="2" width="1.83203125" style="29" customWidth="1"/>
    <col min="3" max="3" width="13.33203125" style="29" bestFit="1" customWidth="1"/>
    <col min="4" max="4" width="1.83203125" style="29" customWidth="1"/>
    <col min="5" max="5" width="18.1640625" style="29" customWidth="1"/>
    <col min="6" max="6" width="1.83203125" style="29" customWidth="1"/>
    <col min="7" max="7" width="10.6640625" style="29" customWidth="1"/>
    <col min="8" max="8" width="1.83203125" style="29" customWidth="1"/>
    <col min="9" max="9" width="10.6640625" style="29" customWidth="1"/>
    <col min="10" max="10" width="1.83203125" style="29" customWidth="1"/>
    <col min="11" max="11" width="10.6640625" style="29" customWidth="1"/>
    <col min="12" max="12" width="1.83203125" style="29" customWidth="1"/>
    <col min="13" max="13" width="5.6640625" style="29" bestFit="1" customWidth="1"/>
    <col min="14" max="14" width="1.83203125" style="29" customWidth="1"/>
    <col min="15" max="15" width="9.1640625" style="29" bestFit="1" customWidth="1"/>
    <col min="16" max="17" width="9.33203125" style="29"/>
    <col min="18" max="18" width="15" style="29" bestFit="1" customWidth="1"/>
    <col min="19" max="16384" width="9.33203125" style="29"/>
  </cols>
  <sheetData>
    <row r="1" spans="1:16" ht="11.25" customHeight="1" x14ac:dyDescent="0.2">
      <c r="A1" s="351" t="s">
        <v>148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</row>
    <row r="2" spans="1:16" ht="11.25" customHeight="1" x14ac:dyDescent="0.2">
      <c r="A2" s="380" t="s">
        <v>149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</row>
    <row r="3" spans="1:16" ht="11.25" customHeight="1" x14ac:dyDescent="0.2">
      <c r="A3" s="380"/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</row>
    <row r="4" spans="1:16" ht="11.25" customHeight="1" x14ac:dyDescent="0.2">
      <c r="A4" s="380" t="s">
        <v>35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</row>
    <row r="5" spans="1:16" ht="11.25" customHeight="1" x14ac:dyDescent="0.2">
      <c r="A5" s="382"/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</row>
    <row r="6" spans="1:16" ht="11.25" customHeight="1" x14ac:dyDescent="0.2">
      <c r="A6" s="41"/>
      <c r="B6" s="41"/>
      <c r="C6" s="385" t="s">
        <v>150</v>
      </c>
      <c r="D6" s="385"/>
      <c r="E6" s="385"/>
      <c r="F6" s="385"/>
      <c r="G6" s="385"/>
      <c r="H6" s="42"/>
      <c r="I6" s="42"/>
      <c r="J6" s="41"/>
      <c r="K6" s="43"/>
      <c r="L6" s="43"/>
      <c r="M6" s="118"/>
      <c r="N6" s="43"/>
      <c r="O6" s="43"/>
      <c r="P6" s="96"/>
    </row>
    <row r="7" spans="1:16" ht="11.25" customHeight="1" x14ac:dyDescent="0.2">
      <c r="A7" s="195" t="s">
        <v>37</v>
      </c>
      <c r="B7" s="195"/>
      <c r="C7" s="76" t="s">
        <v>151</v>
      </c>
      <c r="D7" s="195"/>
      <c r="E7" s="195" t="s">
        <v>152</v>
      </c>
      <c r="F7" s="195"/>
      <c r="G7" s="182" t="s">
        <v>153</v>
      </c>
      <c r="H7" s="182"/>
      <c r="I7" s="182" t="s">
        <v>154</v>
      </c>
      <c r="J7" s="196"/>
      <c r="K7" s="77" t="s">
        <v>155</v>
      </c>
      <c r="L7" s="196"/>
      <c r="M7" s="187" t="s">
        <v>132</v>
      </c>
      <c r="N7" s="77"/>
      <c r="O7" s="77" t="s">
        <v>156</v>
      </c>
    </row>
    <row r="8" spans="1:16" ht="11.25" customHeight="1" x14ac:dyDescent="0.2">
      <c r="A8" s="44" t="s">
        <v>41</v>
      </c>
      <c r="B8" s="246"/>
      <c r="C8" s="246"/>
      <c r="D8" s="246"/>
      <c r="E8" s="38"/>
      <c r="F8" s="247"/>
      <c r="G8" s="38"/>
      <c r="H8" s="38"/>
      <c r="I8" s="34"/>
      <c r="J8" s="38"/>
      <c r="K8" s="38"/>
      <c r="L8" s="38"/>
      <c r="M8" s="248"/>
      <c r="N8" s="38"/>
      <c r="O8" s="38"/>
    </row>
    <row r="9" spans="1:16" ht="11.25" customHeight="1" x14ac:dyDescent="0.2">
      <c r="A9" s="249" t="s">
        <v>8</v>
      </c>
      <c r="B9" s="65"/>
      <c r="C9" s="157">
        <v>475</v>
      </c>
      <c r="D9" s="65"/>
      <c r="E9" s="157">
        <v>46075</v>
      </c>
      <c r="F9" s="65"/>
      <c r="G9" s="157">
        <v>46550</v>
      </c>
      <c r="H9" s="157"/>
      <c r="I9" s="158">
        <v>96525</v>
      </c>
      <c r="J9" s="65"/>
      <c r="K9" s="159">
        <v>44900</v>
      </c>
      <c r="L9" s="65"/>
      <c r="M9" s="160" t="s">
        <v>98</v>
      </c>
      <c r="N9" s="161"/>
      <c r="O9" s="159">
        <v>187975</v>
      </c>
    </row>
    <row r="10" spans="1:16" ht="11.25" customHeight="1" x14ac:dyDescent="0.2">
      <c r="A10" s="249" t="s">
        <v>42</v>
      </c>
      <c r="B10" s="250"/>
      <c r="C10" s="251">
        <v>475</v>
      </c>
      <c r="D10" s="250"/>
      <c r="E10" s="251">
        <v>54650</v>
      </c>
      <c r="F10" s="250"/>
      <c r="G10" s="251">
        <v>55125</v>
      </c>
      <c r="H10" s="251"/>
      <c r="I10" s="252">
        <v>119300</v>
      </c>
      <c r="J10" s="250"/>
      <c r="K10" s="38">
        <v>45700</v>
      </c>
      <c r="L10" s="250"/>
      <c r="M10" s="119" t="s">
        <v>98</v>
      </c>
      <c r="N10" s="253"/>
      <c r="O10" s="38">
        <v>220125</v>
      </c>
    </row>
    <row r="11" spans="1:16" ht="11.25" customHeight="1" x14ac:dyDescent="0.2">
      <c r="A11" s="249" t="s">
        <v>43</v>
      </c>
      <c r="B11" s="250"/>
      <c r="C11" s="251">
        <v>475</v>
      </c>
      <c r="D11" s="250"/>
      <c r="E11" s="251">
        <v>52950</v>
      </c>
      <c r="F11" s="250"/>
      <c r="G11" s="251">
        <v>53425</v>
      </c>
      <c r="H11" s="251"/>
      <c r="I11" s="252">
        <v>114575</v>
      </c>
      <c r="J11" s="250"/>
      <c r="K11" s="38">
        <v>44575</v>
      </c>
      <c r="L11" s="250"/>
      <c r="M11" s="119" t="s">
        <v>98</v>
      </c>
      <c r="N11" s="253"/>
      <c r="O11" s="38">
        <v>212575</v>
      </c>
    </row>
    <row r="12" spans="1:16" ht="11.25" customHeight="1" x14ac:dyDescent="0.2">
      <c r="A12" s="249" t="s">
        <v>157</v>
      </c>
      <c r="B12" s="250"/>
      <c r="C12" s="251">
        <v>475</v>
      </c>
      <c r="D12" s="250"/>
      <c r="E12" s="251">
        <v>54500</v>
      </c>
      <c r="F12" s="250"/>
      <c r="G12" s="251">
        <v>54975</v>
      </c>
      <c r="H12" s="251"/>
      <c r="I12" s="252">
        <v>124200</v>
      </c>
      <c r="J12" s="250"/>
      <c r="K12" s="38">
        <v>40025</v>
      </c>
      <c r="L12" s="250"/>
      <c r="M12" s="119" t="s">
        <v>98</v>
      </c>
      <c r="N12" s="253"/>
      <c r="O12" s="38">
        <v>219200</v>
      </c>
    </row>
    <row r="13" spans="1:16" ht="11.25" customHeight="1" x14ac:dyDescent="0.2">
      <c r="A13" s="249" t="s">
        <v>45</v>
      </c>
      <c r="B13" s="250"/>
      <c r="C13" s="251">
        <v>475</v>
      </c>
      <c r="D13" s="250"/>
      <c r="E13" s="251">
        <v>54500</v>
      </c>
      <c r="F13" s="250"/>
      <c r="G13" s="251">
        <v>54975</v>
      </c>
      <c r="H13" s="251"/>
      <c r="I13" s="252">
        <v>129700</v>
      </c>
      <c r="J13" s="250"/>
      <c r="K13" s="34">
        <v>35825</v>
      </c>
      <c r="L13" s="250"/>
      <c r="M13" s="119" t="s">
        <v>98</v>
      </c>
      <c r="N13" s="254"/>
      <c r="O13" s="38">
        <v>220500</v>
      </c>
    </row>
    <row r="14" spans="1:16" ht="11.25" customHeight="1" x14ac:dyDescent="0.2">
      <c r="A14" s="249" t="s">
        <v>6</v>
      </c>
      <c r="B14" s="39"/>
      <c r="C14" s="251">
        <v>475</v>
      </c>
      <c r="D14" s="39"/>
      <c r="E14" s="40">
        <v>54500</v>
      </c>
      <c r="F14" s="39"/>
      <c r="G14" s="40">
        <v>54975</v>
      </c>
      <c r="H14" s="40"/>
      <c r="I14" s="45">
        <v>113025</v>
      </c>
      <c r="J14" s="39"/>
      <c r="K14" s="34">
        <v>34075</v>
      </c>
      <c r="L14" s="39"/>
      <c r="M14" s="255" t="s">
        <v>98</v>
      </c>
      <c r="N14" s="48"/>
      <c r="O14" s="38">
        <v>202075</v>
      </c>
    </row>
    <row r="15" spans="1:16" ht="11.25" customHeight="1" x14ac:dyDescent="0.2">
      <c r="A15" s="44" t="s">
        <v>47</v>
      </c>
      <c r="B15" s="39"/>
      <c r="C15" s="40"/>
      <c r="D15" s="39"/>
      <c r="E15" s="40"/>
      <c r="F15" s="39"/>
      <c r="G15" s="40"/>
      <c r="H15" s="40"/>
      <c r="I15" s="45"/>
      <c r="J15" s="39"/>
      <c r="K15" s="34"/>
      <c r="L15" s="39"/>
      <c r="M15" s="256"/>
      <c r="N15" s="48"/>
      <c r="O15" s="38"/>
    </row>
    <row r="16" spans="1:16" ht="11.25" customHeight="1" x14ac:dyDescent="0.2">
      <c r="A16" s="249" t="s">
        <v>48</v>
      </c>
      <c r="B16" s="65"/>
      <c r="C16" s="79">
        <v>8150</v>
      </c>
      <c r="D16" s="65"/>
      <c r="E16" s="79">
        <v>102150</v>
      </c>
      <c r="F16" s="65"/>
      <c r="G16" s="79">
        <v>110300</v>
      </c>
      <c r="H16" s="65"/>
      <c r="I16" s="80">
        <v>149000</v>
      </c>
      <c r="J16" s="65"/>
      <c r="K16" s="78">
        <v>32450</v>
      </c>
      <c r="L16" s="65"/>
      <c r="M16" s="257" t="s">
        <v>98</v>
      </c>
      <c r="N16" s="65"/>
      <c r="O16" s="78">
        <v>291750</v>
      </c>
    </row>
    <row r="17" spans="1:16" ht="11.25" customHeight="1" x14ac:dyDescent="0.2">
      <c r="A17" s="81" t="s">
        <v>49</v>
      </c>
      <c r="B17" s="62"/>
      <c r="C17" s="91">
        <v>8150</v>
      </c>
      <c r="D17" s="82"/>
      <c r="E17" s="79">
        <v>93850</v>
      </c>
      <c r="F17" s="82"/>
      <c r="G17" s="79">
        <v>102000</v>
      </c>
      <c r="H17" s="82"/>
      <c r="I17" s="80">
        <v>136325</v>
      </c>
      <c r="J17" s="82"/>
      <c r="K17" s="72">
        <v>31400</v>
      </c>
      <c r="L17" s="82"/>
      <c r="M17" s="257" t="s">
        <v>98</v>
      </c>
      <c r="N17" s="82"/>
      <c r="O17" s="63">
        <v>269725</v>
      </c>
    </row>
    <row r="18" spans="1:16" ht="11.25" customHeight="1" x14ac:dyDescent="0.2">
      <c r="A18" s="90" t="s">
        <v>50</v>
      </c>
      <c r="B18" s="88"/>
      <c r="C18" s="91">
        <v>8150</v>
      </c>
      <c r="D18" s="88"/>
      <c r="E18" s="91">
        <v>99300</v>
      </c>
      <c r="F18" s="88"/>
      <c r="G18" s="91">
        <v>107450</v>
      </c>
      <c r="H18" s="88"/>
      <c r="I18" s="84">
        <v>132150</v>
      </c>
      <c r="J18" s="88"/>
      <c r="K18" s="83">
        <v>30900</v>
      </c>
      <c r="L18" s="88"/>
      <c r="M18" s="120" t="s">
        <v>98</v>
      </c>
      <c r="N18" s="88"/>
      <c r="O18" s="85">
        <v>270500</v>
      </c>
    </row>
    <row r="19" spans="1:16" ht="11.25" customHeight="1" x14ac:dyDescent="0.2">
      <c r="A19" s="87" t="s">
        <v>51</v>
      </c>
      <c r="B19" s="62"/>
      <c r="C19" s="97">
        <v>8150</v>
      </c>
      <c r="D19" s="98"/>
      <c r="E19" s="97">
        <v>99300</v>
      </c>
      <c r="F19" s="98"/>
      <c r="G19" s="97">
        <v>107450</v>
      </c>
      <c r="H19" s="98"/>
      <c r="I19" s="97">
        <v>153650</v>
      </c>
      <c r="J19" s="98"/>
      <c r="K19" s="27">
        <v>30650</v>
      </c>
      <c r="L19" s="98"/>
      <c r="M19" s="22" t="s">
        <v>98</v>
      </c>
      <c r="N19" s="98"/>
      <c r="O19" s="27">
        <v>291750</v>
      </c>
    </row>
    <row r="20" spans="1:16" ht="11.25" customHeight="1" x14ac:dyDescent="0.2">
      <c r="A20" s="90" t="s">
        <v>52</v>
      </c>
      <c r="B20" s="88"/>
      <c r="C20" s="84">
        <v>8150</v>
      </c>
      <c r="D20" s="100"/>
      <c r="E20" s="84">
        <v>98575</v>
      </c>
      <c r="F20" s="100"/>
      <c r="G20" s="84">
        <v>106725</v>
      </c>
      <c r="H20" s="100"/>
      <c r="I20" s="84">
        <v>151925</v>
      </c>
      <c r="J20" s="100"/>
      <c r="K20" s="83">
        <v>22900</v>
      </c>
      <c r="L20" s="100"/>
      <c r="M20" s="121" t="s">
        <v>98</v>
      </c>
      <c r="N20" s="100"/>
      <c r="O20" s="83">
        <v>281550</v>
      </c>
    </row>
    <row r="21" spans="1:16" ht="11.25" customHeight="1" x14ac:dyDescent="0.2">
      <c r="A21" s="87" t="s">
        <v>7</v>
      </c>
      <c r="B21" s="89"/>
      <c r="C21" s="141">
        <v>8150</v>
      </c>
      <c r="D21" s="89"/>
      <c r="E21" s="141">
        <v>90275</v>
      </c>
      <c r="F21" s="89"/>
      <c r="G21" s="162">
        <v>98425</v>
      </c>
      <c r="H21" s="89"/>
      <c r="I21" s="97">
        <v>133775</v>
      </c>
      <c r="J21" s="89"/>
      <c r="K21" s="27">
        <v>21400</v>
      </c>
      <c r="L21" s="89"/>
      <c r="M21" s="163" t="s">
        <v>98</v>
      </c>
      <c r="N21" s="89"/>
      <c r="O21" s="105">
        <v>253600</v>
      </c>
    </row>
    <row r="22" spans="1:16" ht="11.25" customHeight="1" x14ac:dyDescent="0.2">
      <c r="A22" s="90" t="s">
        <v>8</v>
      </c>
      <c r="B22" s="88"/>
      <c r="C22" s="91">
        <v>8050</v>
      </c>
      <c r="D22" s="88"/>
      <c r="E22" s="91">
        <v>86800</v>
      </c>
      <c r="F22" s="88"/>
      <c r="G22" s="84">
        <v>94850</v>
      </c>
      <c r="H22" s="88"/>
      <c r="I22" s="84">
        <v>128875</v>
      </c>
      <c r="J22" s="88"/>
      <c r="K22" s="83">
        <v>21300</v>
      </c>
      <c r="L22" s="88"/>
      <c r="M22" s="121" t="s">
        <v>98</v>
      </c>
      <c r="N22" s="88"/>
      <c r="O22" s="83">
        <v>245025</v>
      </c>
      <c r="P22" s="96"/>
    </row>
    <row r="23" spans="1:16" ht="11.25" customHeight="1" x14ac:dyDescent="0.2">
      <c r="A23" s="384" t="s">
        <v>120</v>
      </c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4"/>
      <c r="M23" s="384"/>
      <c r="N23" s="384"/>
      <c r="O23" s="384"/>
    </row>
    <row r="24" spans="1:16" ht="11.25" customHeight="1" x14ac:dyDescent="0.2">
      <c r="A24" s="361"/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</row>
    <row r="25" spans="1:16" s="46" customFormat="1" ht="11.25" customHeight="1" x14ac:dyDescent="0.2">
      <c r="A25" s="378" t="s">
        <v>158</v>
      </c>
      <c r="B25" s="379"/>
      <c r="C25" s="379"/>
      <c r="D25" s="379"/>
      <c r="E25" s="379"/>
      <c r="F25" s="379"/>
      <c r="G25" s="379"/>
      <c r="H25" s="379"/>
      <c r="I25" s="379"/>
      <c r="J25" s="379"/>
      <c r="K25" s="379"/>
      <c r="L25" s="379"/>
      <c r="M25" s="379"/>
      <c r="N25" s="379"/>
      <c r="O25" s="379"/>
    </row>
    <row r="26" spans="1:16" ht="11.25" customHeight="1" x14ac:dyDescent="0.2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</row>
  </sheetData>
  <mergeCells count="9">
    <mergeCell ref="A25:O25"/>
    <mergeCell ref="A1:O1"/>
    <mergeCell ref="A2:O2"/>
    <mergeCell ref="A3:O3"/>
    <mergeCell ref="A4:O4"/>
    <mergeCell ref="A5:O5"/>
    <mergeCell ref="A23:O23"/>
    <mergeCell ref="A24:O24"/>
    <mergeCell ref="C6:G6"/>
  </mergeCells>
  <printOptions horizontalCentered="1"/>
  <pageMargins left="0.5" right="0.5" top="0.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2EF4F-8AA6-49FC-ACB4-648BC5911F0B}">
  <dimension ref="A1:I35"/>
  <sheetViews>
    <sheetView zoomScaleNormal="100" workbookViewId="0">
      <selection sqref="A1:I1"/>
    </sheetView>
  </sheetViews>
  <sheetFormatPr defaultColWidth="9.33203125" defaultRowHeight="11.25" customHeight="1" x14ac:dyDescent="0.2"/>
  <cols>
    <col min="1" max="1" width="46.83203125" style="124" customWidth="1"/>
    <col min="2" max="2" width="1.83203125" style="124" customWidth="1"/>
    <col min="3" max="3" width="12.83203125" style="124" customWidth="1"/>
    <col min="4" max="4" width="1.83203125" style="124" customWidth="1"/>
    <col min="5" max="5" width="12.83203125" style="124" customWidth="1"/>
    <col min="6" max="6" width="1.83203125" style="124" customWidth="1"/>
    <col min="7" max="7" width="13.5" style="124" customWidth="1"/>
    <col min="8" max="8" width="1.6640625" style="33" customWidth="1"/>
    <col min="9" max="9" width="10.6640625" style="33" customWidth="1"/>
    <col min="10" max="16384" width="9.33203125" style="33"/>
  </cols>
  <sheetData>
    <row r="1" spans="1:9" ht="11.25" customHeight="1" x14ac:dyDescent="0.2">
      <c r="A1" s="336" t="s">
        <v>0</v>
      </c>
      <c r="B1" s="336"/>
      <c r="C1" s="336"/>
      <c r="D1" s="336"/>
      <c r="E1" s="336"/>
      <c r="F1" s="336"/>
      <c r="G1" s="336"/>
      <c r="H1" s="336"/>
      <c r="I1" s="336"/>
    </row>
    <row r="2" spans="1:9" ht="11.25" customHeight="1" x14ac:dyDescent="0.2">
      <c r="A2" s="336" t="s">
        <v>1</v>
      </c>
      <c r="B2" s="336"/>
      <c r="C2" s="336"/>
      <c r="D2" s="336"/>
      <c r="E2" s="336"/>
      <c r="F2" s="336"/>
      <c r="G2" s="336"/>
      <c r="H2" s="336"/>
      <c r="I2" s="336"/>
    </row>
    <row r="3" spans="1:9" ht="11.25" customHeight="1" x14ac:dyDescent="0.2">
      <c r="A3" s="336"/>
      <c r="B3" s="336"/>
      <c r="C3" s="336"/>
      <c r="D3" s="336"/>
      <c r="E3" s="336"/>
      <c r="F3" s="336"/>
      <c r="G3" s="336"/>
      <c r="H3" s="336"/>
      <c r="I3" s="336"/>
    </row>
    <row r="4" spans="1:9" ht="11.25" customHeight="1" x14ac:dyDescent="0.2">
      <c r="A4" s="336" t="s">
        <v>2</v>
      </c>
      <c r="B4" s="336"/>
      <c r="C4" s="336"/>
      <c r="D4" s="336"/>
      <c r="E4" s="336"/>
      <c r="F4" s="336"/>
      <c r="G4" s="336"/>
      <c r="H4" s="336"/>
      <c r="I4" s="336"/>
    </row>
    <row r="5" spans="1:9" ht="11.25" customHeight="1" x14ac:dyDescent="0.2">
      <c r="A5" s="335"/>
      <c r="B5" s="335"/>
      <c r="C5" s="336"/>
      <c r="D5" s="335"/>
      <c r="E5" s="335"/>
      <c r="F5" s="335"/>
      <c r="G5" s="335"/>
      <c r="H5" s="335"/>
      <c r="I5" s="335"/>
    </row>
    <row r="6" spans="1:9" ht="11.25" customHeight="1" x14ac:dyDescent="0.2">
      <c r="A6" s="197"/>
      <c r="B6" s="197"/>
      <c r="C6" s="198" t="s">
        <v>3</v>
      </c>
      <c r="D6" s="198"/>
      <c r="E6" s="338" t="s">
        <v>4</v>
      </c>
      <c r="F6" s="338"/>
      <c r="G6" s="338"/>
      <c r="H6" s="338"/>
      <c r="I6" s="338"/>
    </row>
    <row r="7" spans="1:9" ht="11.25" customHeight="1" x14ac:dyDescent="0.2">
      <c r="B7" s="139"/>
      <c r="C7" s="182" t="s">
        <v>5</v>
      </c>
      <c r="D7" s="182"/>
      <c r="E7" s="182"/>
      <c r="F7" s="182"/>
      <c r="G7" s="182"/>
      <c r="I7" s="182" t="s">
        <v>5</v>
      </c>
    </row>
    <row r="8" spans="1:9" ht="11.25" customHeight="1" x14ac:dyDescent="0.2">
      <c r="A8" s="137"/>
      <c r="B8" s="199"/>
      <c r="C8" s="187" t="s">
        <v>6</v>
      </c>
      <c r="D8" s="77"/>
      <c r="E8" s="77" t="s">
        <v>7</v>
      </c>
      <c r="F8" s="77"/>
      <c r="G8" s="77" t="s">
        <v>8</v>
      </c>
      <c r="H8" s="200"/>
      <c r="I8" s="201" t="s">
        <v>9</v>
      </c>
    </row>
    <row r="9" spans="1:9" ht="11.25" customHeight="1" x14ac:dyDescent="0.2">
      <c r="A9" s="138" t="s">
        <v>10</v>
      </c>
      <c r="E9" s="130"/>
      <c r="G9" s="130"/>
      <c r="H9" s="202"/>
      <c r="I9" s="202"/>
    </row>
    <row r="10" spans="1:9" ht="11.25" customHeight="1" x14ac:dyDescent="0.2">
      <c r="A10" s="136" t="s">
        <v>11</v>
      </c>
      <c r="C10" s="101">
        <v>718000</v>
      </c>
      <c r="D10" s="109"/>
      <c r="E10" s="101">
        <v>70600</v>
      </c>
      <c r="F10" s="109"/>
      <c r="G10" s="101">
        <v>58400</v>
      </c>
      <c r="H10" s="146"/>
      <c r="I10" s="101">
        <v>421000</v>
      </c>
    </row>
    <row r="11" spans="1:9" ht="11.25" customHeight="1" x14ac:dyDescent="0.2">
      <c r="A11" s="136" t="s">
        <v>12</v>
      </c>
      <c r="B11" s="130"/>
      <c r="C11" s="83">
        <v>697000</v>
      </c>
      <c r="D11" s="99"/>
      <c r="E11" s="83">
        <v>69100</v>
      </c>
      <c r="F11" s="109"/>
      <c r="G11" s="83">
        <v>57100</v>
      </c>
      <c r="H11" s="100"/>
      <c r="I11" s="83">
        <v>412000</v>
      </c>
    </row>
    <row r="12" spans="1:9" ht="11.25" customHeight="1" x14ac:dyDescent="0.2">
      <c r="A12" s="136" t="s">
        <v>13</v>
      </c>
      <c r="B12" s="135"/>
      <c r="C12" s="83">
        <v>180000</v>
      </c>
      <c r="D12" s="99"/>
      <c r="E12" s="83">
        <v>18000</v>
      </c>
      <c r="F12" s="99"/>
      <c r="G12" s="83">
        <v>18000</v>
      </c>
      <c r="H12" s="99"/>
      <c r="I12" s="84">
        <v>126000</v>
      </c>
    </row>
    <row r="13" spans="1:9" ht="11.25" customHeight="1" x14ac:dyDescent="0.2">
      <c r="A13" s="134" t="s">
        <v>14</v>
      </c>
      <c r="B13" s="135"/>
      <c r="C13" s="83">
        <v>878000</v>
      </c>
      <c r="D13" s="109"/>
      <c r="E13" s="83">
        <v>79900</v>
      </c>
      <c r="F13" s="83"/>
      <c r="G13" s="83">
        <v>71600</v>
      </c>
      <c r="H13" s="83"/>
      <c r="I13" s="83">
        <v>515000</v>
      </c>
    </row>
    <row r="14" spans="1:9" ht="11.25" customHeight="1" x14ac:dyDescent="0.2">
      <c r="A14" s="138" t="s">
        <v>15</v>
      </c>
      <c r="C14" s="142"/>
      <c r="D14" s="143"/>
      <c r="E14" s="144"/>
      <c r="F14" s="144"/>
      <c r="G14" s="144"/>
      <c r="H14" s="142"/>
      <c r="I14" s="142"/>
    </row>
    <row r="15" spans="1:9" ht="11.25" customHeight="1" x14ac:dyDescent="0.2">
      <c r="A15" s="136" t="s">
        <v>16</v>
      </c>
      <c r="B15" s="137"/>
      <c r="C15" s="101">
        <v>3170</v>
      </c>
      <c r="D15" s="103"/>
      <c r="E15" s="101">
        <v>355</v>
      </c>
      <c r="F15" s="145"/>
      <c r="G15" s="101">
        <v>388</v>
      </c>
      <c r="H15" s="146"/>
      <c r="I15" s="101">
        <v>7160</v>
      </c>
    </row>
    <row r="16" spans="1:9" ht="11.25" customHeight="1" x14ac:dyDescent="0.2">
      <c r="A16" s="136" t="s">
        <v>17</v>
      </c>
      <c r="B16" s="137"/>
      <c r="C16" s="83">
        <v>700000</v>
      </c>
      <c r="D16" s="103"/>
      <c r="E16" s="83">
        <v>62500</v>
      </c>
      <c r="F16" s="203"/>
      <c r="G16" s="267">
        <v>53800</v>
      </c>
      <c r="H16" s="268"/>
      <c r="I16" s="267">
        <v>393000</v>
      </c>
    </row>
    <row r="17" spans="1:9" ht="11.25" customHeight="1" x14ac:dyDescent="0.2">
      <c r="A17" s="134" t="s">
        <v>18</v>
      </c>
      <c r="B17" s="130"/>
      <c r="C17" s="142"/>
      <c r="D17" s="147"/>
      <c r="E17" s="144"/>
      <c r="F17" s="21"/>
      <c r="G17" s="144"/>
      <c r="H17" s="148"/>
      <c r="I17" s="142"/>
    </row>
    <row r="18" spans="1:9" ht="11.25" customHeight="1" x14ac:dyDescent="0.2">
      <c r="A18" s="136" t="s">
        <v>16</v>
      </c>
      <c r="C18" s="101">
        <v>546000</v>
      </c>
      <c r="D18" s="109"/>
      <c r="E18" s="101">
        <v>11100</v>
      </c>
      <c r="F18" s="21"/>
      <c r="G18" s="101">
        <v>24400</v>
      </c>
      <c r="H18" s="146"/>
      <c r="I18" s="101">
        <v>92900</v>
      </c>
    </row>
    <row r="19" spans="1:9" ht="11.25" customHeight="1" x14ac:dyDescent="0.2">
      <c r="A19" s="136" t="s">
        <v>17</v>
      </c>
      <c r="B19" s="135"/>
      <c r="C19" s="83">
        <v>2480</v>
      </c>
      <c r="D19" s="99"/>
      <c r="E19" s="83">
        <v>613</v>
      </c>
      <c r="F19" s="83"/>
      <c r="G19" s="83">
        <v>241</v>
      </c>
      <c r="H19" s="100"/>
      <c r="I19" s="83">
        <v>3460</v>
      </c>
    </row>
    <row r="20" spans="1:9" ht="11.25" customHeight="1" x14ac:dyDescent="0.2">
      <c r="A20" s="134" t="s">
        <v>19</v>
      </c>
      <c r="C20" s="142"/>
      <c r="D20" s="21"/>
      <c r="E20" s="144"/>
      <c r="F20" s="21"/>
      <c r="G20" s="144"/>
      <c r="H20" s="142"/>
      <c r="I20" s="142"/>
    </row>
    <row r="21" spans="1:9" ht="11.25" customHeight="1" x14ac:dyDescent="0.2">
      <c r="A21" s="133" t="s">
        <v>20</v>
      </c>
      <c r="C21" s="140">
        <v>2264.42</v>
      </c>
      <c r="D21" s="193"/>
      <c r="E21" s="140">
        <v>2950.07</v>
      </c>
      <c r="F21" s="21"/>
      <c r="G21" s="140">
        <v>2942.98</v>
      </c>
      <c r="H21" s="98"/>
      <c r="I21" s="140">
        <v>2847.61</v>
      </c>
    </row>
    <row r="22" spans="1:9" ht="11.25" customHeight="1" x14ac:dyDescent="0.2">
      <c r="A22" s="132" t="s">
        <v>21</v>
      </c>
      <c r="B22" s="137"/>
      <c r="C22" s="149"/>
      <c r="D22" s="150"/>
      <c r="E22" s="151"/>
      <c r="F22" s="140"/>
      <c r="G22" s="151"/>
      <c r="H22" s="146"/>
      <c r="I22" s="146"/>
    </row>
    <row r="23" spans="1:9" ht="11.25" customHeight="1" x14ac:dyDescent="0.2">
      <c r="A23" s="131" t="s">
        <v>22</v>
      </c>
      <c r="B23" s="130"/>
      <c r="C23" s="152">
        <v>110.79</v>
      </c>
      <c r="D23" s="153"/>
      <c r="E23" s="152">
        <v>141.81</v>
      </c>
      <c r="F23" s="152"/>
      <c r="G23" s="152">
        <v>141.72</v>
      </c>
      <c r="H23" s="142"/>
      <c r="I23" s="152">
        <v>136.93</v>
      </c>
    </row>
    <row r="24" spans="1:9" ht="11.25" customHeight="1" x14ac:dyDescent="0.2">
      <c r="A24" s="129" t="s">
        <v>23</v>
      </c>
      <c r="B24" s="137"/>
      <c r="C24" s="128"/>
      <c r="D24" s="127"/>
      <c r="E24" s="137"/>
      <c r="F24" s="127"/>
      <c r="G24" s="137"/>
      <c r="H24" s="200"/>
      <c r="I24" s="200"/>
    </row>
    <row r="25" spans="1:9" ht="11.25" customHeight="1" x14ac:dyDescent="0.2">
      <c r="A25" s="339" t="s">
        <v>24</v>
      </c>
      <c r="B25" s="339"/>
      <c r="C25" s="339"/>
      <c r="D25" s="339"/>
      <c r="E25" s="339"/>
      <c r="F25" s="339"/>
      <c r="G25" s="339"/>
      <c r="H25" s="339"/>
      <c r="I25" s="339"/>
    </row>
    <row r="26" spans="1:9" ht="11.25" customHeight="1" x14ac:dyDescent="0.2">
      <c r="A26" s="340" t="s">
        <v>25</v>
      </c>
      <c r="B26" s="340"/>
      <c r="C26" s="340"/>
      <c r="D26" s="340"/>
      <c r="E26" s="340"/>
      <c r="F26" s="340"/>
      <c r="G26" s="340"/>
      <c r="H26" s="340"/>
      <c r="I26" s="340"/>
    </row>
    <row r="27" spans="1:9" s="126" customFormat="1" ht="11.25" customHeight="1" x14ac:dyDescent="0.2">
      <c r="A27" s="334" t="s">
        <v>26</v>
      </c>
      <c r="B27" s="334"/>
      <c r="C27" s="334"/>
      <c r="D27" s="334"/>
      <c r="E27" s="334"/>
      <c r="F27" s="334"/>
      <c r="G27" s="334"/>
      <c r="H27" s="334"/>
      <c r="I27" s="334"/>
    </row>
    <row r="28" spans="1:9" s="126" customFormat="1" ht="11.25" customHeight="1" x14ac:dyDescent="0.2">
      <c r="A28" s="334" t="s">
        <v>27</v>
      </c>
      <c r="B28" s="334"/>
      <c r="C28" s="334"/>
      <c r="D28" s="334"/>
      <c r="E28" s="334"/>
      <c r="F28" s="334"/>
      <c r="G28" s="334"/>
      <c r="H28" s="334"/>
      <c r="I28" s="334"/>
    </row>
    <row r="29" spans="1:9" s="126" customFormat="1" ht="11.25" customHeight="1" x14ac:dyDescent="0.2">
      <c r="A29" s="334" t="s">
        <v>28</v>
      </c>
      <c r="B29" s="334"/>
      <c r="C29" s="334"/>
      <c r="D29" s="334"/>
      <c r="E29" s="334"/>
      <c r="F29" s="334"/>
      <c r="G29" s="334"/>
      <c r="H29" s="334"/>
      <c r="I29" s="334"/>
    </row>
    <row r="30" spans="1:9" ht="22.5" customHeight="1" x14ac:dyDescent="0.2">
      <c r="A30" s="337" t="s">
        <v>29</v>
      </c>
      <c r="B30" s="337"/>
      <c r="C30" s="337"/>
      <c r="D30" s="337"/>
      <c r="E30" s="337"/>
      <c r="F30" s="337"/>
      <c r="G30" s="337"/>
      <c r="H30" s="337"/>
      <c r="I30" s="337"/>
    </row>
    <row r="31" spans="1:9" ht="11.25" customHeight="1" x14ac:dyDescent="0.2">
      <c r="A31" s="334" t="s">
        <v>30</v>
      </c>
      <c r="B31" s="334"/>
      <c r="C31" s="334"/>
      <c r="D31" s="334"/>
      <c r="E31" s="334"/>
      <c r="F31" s="334"/>
      <c r="G31" s="334"/>
      <c r="H31" s="334"/>
      <c r="I31" s="334"/>
    </row>
    <row r="32" spans="1:9" ht="11.25" customHeight="1" x14ac:dyDescent="0.2">
      <c r="A32" s="334" t="s">
        <v>31</v>
      </c>
      <c r="B32" s="334"/>
      <c r="C32" s="334"/>
      <c r="D32" s="334"/>
      <c r="E32" s="334"/>
      <c r="F32" s="334"/>
      <c r="G32" s="334"/>
      <c r="H32" s="334"/>
      <c r="I32" s="334"/>
    </row>
    <row r="33" spans="3:9" ht="11.25" customHeight="1" x14ac:dyDescent="0.2">
      <c r="G33" s="125"/>
    </row>
    <row r="34" spans="3:9" ht="11.25" customHeight="1" x14ac:dyDescent="0.2">
      <c r="C34" s="125"/>
      <c r="E34" s="125"/>
      <c r="I34" s="125"/>
    </row>
    <row r="35" spans="3:9" ht="11.25" customHeight="1" x14ac:dyDescent="0.2">
      <c r="G35" s="125"/>
    </row>
  </sheetData>
  <mergeCells count="14">
    <mergeCell ref="A31:I31"/>
    <mergeCell ref="A32:I32"/>
    <mergeCell ref="A5:I5"/>
    <mergeCell ref="A1:I1"/>
    <mergeCell ref="A2:I2"/>
    <mergeCell ref="A3:I3"/>
    <mergeCell ref="A4:I4"/>
    <mergeCell ref="A30:I30"/>
    <mergeCell ref="A27:I27"/>
    <mergeCell ref="E6:I6"/>
    <mergeCell ref="A25:I25"/>
    <mergeCell ref="A26:I26"/>
    <mergeCell ref="A28:I28"/>
    <mergeCell ref="A29:I29"/>
  </mergeCells>
  <printOptions horizontalCentered="1"/>
  <pageMargins left="0.5" right="0.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35"/>
  <sheetViews>
    <sheetView zoomScaleNormal="100" zoomScaleSheetLayoutView="90" workbookViewId="0">
      <selection sqref="A1:G1"/>
    </sheetView>
  </sheetViews>
  <sheetFormatPr defaultColWidth="9.33203125" defaultRowHeight="11.25" customHeight="1" x14ac:dyDescent="0.2"/>
  <cols>
    <col min="1" max="1" width="47.5" style="1" customWidth="1"/>
    <col min="2" max="2" width="1.83203125" style="1" customWidth="1"/>
    <col min="3" max="3" width="12.5" style="1" bestFit="1" customWidth="1"/>
    <col min="4" max="4" width="1.83203125" style="1" customWidth="1"/>
    <col min="5" max="5" width="12.1640625" style="1" bestFit="1" customWidth="1"/>
    <col min="6" max="6" width="1.83203125" style="2" customWidth="1"/>
    <col min="7" max="7" width="10.1640625" style="1" customWidth="1"/>
    <col min="8" max="9" width="9.33203125" style="3"/>
    <col min="10" max="10" width="9.33203125" style="106"/>
    <col min="11" max="16384" width="9.33203125" style="3"/>
  </cols>
  <sheetData>
    <row r="1" spans="1:7" ht="11.25" customHeight="1" x14ac:dyDescent="0.2">
      <c r="A1" s="341" t="s">
        <v>32</v>
      </c>
      <c r="B1" s="341"/>
      <c r="C1" s="341"/>
      <c r="D1" s="341"/>
      <c r="E1" s="341"/>
      <c r="F1" s="341"/>
      <c r="G1" s="341"/>
    </row>
    <row r="2" spans="1:7" ht="11.25" customHeight="1" x14ac:dyDescent="0.2">
      <c r="A2" s="341" t="s">
        <v>33</v>
      </c>
      <c r="B2" s="341"/>
      <c r="C2" s="341"/>
      <c r="D2" s="341"/>
      <c r="E2" s="341"/>
      <c r="F2" s="341"/>
      <c r="G2" s="341"/>
    </row>
    <row r="3" spans="1:7" ht="11.25" customHeight="1" x14ac:dyDescent="0.2">
      <c r="A3" s="341" t="s">
        <v>34</v>
      </c>
      <c r="B3" s="341"/>
      <c r="C3" s="341"/>
      <c r="D3" s="341"/>
      <c r="E3" s="341"/>
      <c r="F3" s="341"/>
      <c r="G3" s="341"/>
    </row>
    <row r="4" spans="1:7" ht="11.25" customHeight="1" x14ac:dyDescent="0.2">
      <c r="A4" s="341"/>
      <c r="B4" s="341"/>
      <c r="C4" s="341"/>
      <c r="D4" s="341"/>
      <c r="E4" s="341"/>
      <c r="F4" s="341"/>
      <c r="G4" s="341"/>
    </row>
    <row r="5" spans="1:7" ht="11.25" customHeight="1" x14ac:dyDescent="0.2">
      <c r="A5" s="341" t="s">
        <v>35</v>
      </c>
      <c r="B5" s="341"/>
      <c r="C5" s="341"/>
      <c r="D5" s="341"/>
      <c r="E5" s="341"/>
      <c r="F5" s="341"/>
      <c r="G5" s="341"/>
    </row>
    <row r="6" spans="1:7" ht="11.25" customHeight="1" x14ac:dyDescent="0.2">
      <c r="A6" s="346"/>
      <c r="B6" s="346"/>
      <c r="C6" s="346"/>
      <c r="D6" s="346"/>
      <c r="E6" s="346"/>
      <c r="F6" s="346"/>
      <c r="G6" s="346"/>
    </row>
    <row r="7" spans="1:7" ht="11.25" customHeight="1" x14ac:dyDescent="0.2">
      <c r="A7" s="204"/>
      <c r="B7" s="204"/>
      <c r="C7" s="344" t="s">
        <v>36</v>
      </c>
      <c r="D7" s="345"/>
      <c r="E7" s="345"/>
      <c r="F7" s="205"/>
      <c r="G7" s="206"/>
    </row>
    <row r="8" spans="1:7" ht="11.25" customHeight="1" x14ac:dyDescent="0.2">
      <c r="A8" s="183" t="s">
        <v>37</v>
      </c>
      <c r="B8" s="66"/>
      <c r="C8" s="183" t="s">
        <v>38</v>
      </c>
      <c r="D8" s="183"/>
      <c r="E8" s="183" t="s">
        <v>39</v>
      </c>
      <c r="F8" s="185"/>
      <c r="G8" s="188" t="s">
        <v>40</v>
      </c>
    </row>
    <row r="9" spans="1:7" ht="11.25" customHeight="1" x14ac:dyDescent="0.2">
      <c r="A9" s="67" t="s">
        <v>41</v>
      </c>
      <c r="B9" s="4"/>
      <c r="C9" s="12"/>
      <c r="D9" s="189"/>
      <c r="E9" s="12"/>
      <c r="F9" s="18"/>
      <c r="G9" s="12"/>
    </row>
    <row r="10" spans="1:7" ht="11.25" customHeight="1" x14ac:dyDescent="0.2">
      <c r="A10" s="68" t="s">
        <v>8</v>
      </c>
      <c r="B10" s="8"/>
      <c r="C10" s="30">
        <v>61100</v>
      </c>
      <c r="D10" s="32"/>
      <c r="E10" s="30">
        <v>59400</v>
      </c>
      <c r="F10" s="32"/>
      <c r="G10" s="31">
        <v>16000</v>
      </c>
    </row>
    <row r="11" spans="1:7" ht="11.25" customHeight="1" x14ac:dyDescent="0.2">
      <c r="A11" s="68" t="s">
        <v>42</v>
      </c>
      <c r="B11" s="8"/>
      <c r="C11" s="30">
        <v>78800</v>
      </c>
      <c r="D11" s="32"/>
      <c r="E11" s="30">
        <v>76400</v>
      </c>
      <c r="F11" s="32"/>
      <c r="G11" s="31">
        <v>16000</v>
      </c>
    </row>
    <row r="12" spans="1:7" ht="11.25" customHeight="1" x14ac:dyDescent="0.2">
      <c r="A12" s="68" t="s">
        <v>43</v>
      </c>
      <c r="B12" s="8"/>
      <c r="C12" s="30">
        <v>62900</v>
      </c>
      <c r="D12" s="32"/>
      <c r="E12" s="30">
        <v>61100</v>
      </c>
      <c r="F12" s="32"/>
      <c r="G12" s="31">
        <v>16000</v>
      </c>
    </row>
    <row r="13" spans="1:7" ht="11.25" customHeight="1" x14ac:dyDescent="0.2">
      <c r="A13" s="68" t="s">
        <v>44</v>
      </c>
      <c r="B13" s="8"/>
      <c r="C13" s="30">
        <v>63900</v>
      </c>
      <c r="D13" s="32"/>
      <c r="E13" s="30">
        <v>62000</v>
      </c>
      <c r="F13" s="32"/>
      <c r="G13" s="31">
        <v>18000</v>
      </c>
    </row>
    <row r="14" spans="1:7" ht="11.25" customHeight="1" x14ac:dyDescent="0.2">
      <c r="A14" s="68" t="s">
        <v>45</v>
      </c>
      <c r="B14" s="8"/>
      <c r="C14" s="30">
        <v>61100</v>
      </c>
      <c r="D14" s="32"/>
      <c r="E14" s="30">
        <v>59300</v>
      </c>
      <c r="F14" s="32"/>
      <c r="G14" s="31">
        <v>18000</v>
      </c>
    </row>
    <row r="15" spans="1:7" ht="11.25" customHeight="1" x14ac:dyDescent="0.2">
      <c r="A15" s="68" t="s">
        <v>6</v>
      </c>
      <c r="B15" s="8"/>
      <c r="C15" s="12">
        <v>73600</v>
      </c>
      <c r="D15" s="191"/>
      <c r="E15" s="12">
        <v>71500</v>
      </c>
      <c r="F15" s="191"/>
      <c r="G15" s="61">
        <v>18000</v>
      </c>
    </row>
    <row r="16" spans="1:7" ht="11.25" customHeight="1" x14ac:dyDescent="0.2">
      <c r="A16" s="155" t="s">
        <v>46</v>
      </c>
      <c r="B16" s="4"/>
      <c r="C16" s="57">
        <v>718000</v>
      </c>
      <c r="D16" s="58"/>
      <c r="E16" s="59">
        <v>697000</v>
      </c>
      <c r="F16" s="60"/>
      <c r="G16" s="59">
        <v>180000</v>
      </c>
    </row>
    <row r="17" spans="1:10" ht="11.25" customHeight="1" x14ac:dyDescent="0.2">
      <c r="A17" s="69" t="s">
        <v>47</v>
      </c>
      <c r="B17" s="4"/>
      <c r="C17" s="8"/>
      <c r="D17" s="8"/>
      <c r="E17" s="8"/>
      <c r="F17" s="8"/>
      <c r="G17" s="8"/>
    </row>
    <row r="18" spans="1:10" ht="11.25" customHeight="1" x14ac:dyDescent="0.2">
      <c r="A18" s="68" t="s">
        <v>48</v>
      </c>
      <c r="B18" s="4"/>
      <c r="C18" s="12">
        <v>52000</v>
      </c>
      <c r="D18" s="192"/>
      <c r="E18" s="12">
        <v>50800</v>
      </c>
      <c r="F18" s="192"/>
      <c r="G18" s="61">
        <v>18000</v>
      </c>
    </row>
    <row r="19" spans="1:10" ht="11.25" customHeight="1" x14ac:dyDescent="0.2">
      <c r="A19" s="68" t="s">
        <v>49</v>
      </c>
      <c r="B19" s="4"/>
      <c r="C19" s="12">
        <v>52300</v>
      </c>
      <c r="D19" s="64"/>
      <c r="E19" s="12">
        <v>51200</v>
      </c>
      <c r="F19" s="64"/>
      <c r="G19" s="154">
        <v>18000</v>
      </c>
    </row>
    <row r="20" spans="1:10" ht="11.1" customHeight="1" x14ac:dyDescent="0.2">
      <c r="A20" s="68" t="s">
        <v>50</v>
      </c>
      <c r="B20" s="4"/>
      <c r="C20" s="12">
        <v>62600</v>
      </c>
      <c r="D20" s="192"/>
      <c r="E20" s="12">
        <v>61300</v>
      </c>
      <c r="F20" s="192"/>
      <c r="G20" s="154">
        <v>18000</v>
      </c>
      <c r="J20" s="108"/>
    </row>
    <row r="21" spans="1:10" ht="11.1" customHeight="1" x14ac:dyDescent="0.2">
      <c r="A21" s="68" t="s">
        <v>51</v>
      </c>
      <c r="B21" s="4"/>
      <c r="C21" s="12">
        <v>57600</v>
      </c>
      <c r="D21" s="192"/>
      <c r="E21" s="12">
        <v>56400</v>
      </c>
      <c r="F21" s="192"/>
      <c r="G21" s="154">
        <v>18000</v>
      </c>
      <c r="J21" s="108"/>
    </row>
    <row r="22" spans="1:10" ht="11.1" customHeight="1" x14ac:dyDescent="0.2">
      <c r="A22" s="68" t="s">
        <v>52</v>
      </c>
      <c r="B22" s="4"/>
      <c r="C22" s="12">
        <v>67300</v>
      </c>
      <c r="D22" s="192"/>
      <c r="E22" s="12">
        <v>65800</v>
      </c>
      <c r="F22" s="192"/>
      <c r="G22" s="154">
        <v>18000</v>
      </c>
      <c r="J22" s="108"/>
    </row>
    <row r="23" spans="1:10" ht="11.1" customHeight="1" x14ac:dyDescent="0.2">
      <c r="A23" s="68" t="s">
        <v>53</v>
      </c>
      <c r="B23" s="4"/>
      <c r="C23" s="12">
        <v>70600</v>
      </c>
      <c r="D23" s="191"/>
      <c r="E23" s="12">
        <v>69100</v>
      </c>
      <c r="F23" s="154"/>
      <c r="G23" s="154">
        <v>18000</v>
      </c>
      <c r="J23" s="108"/>
    </row>
    <row r="24" spans="1:10" ht="11.1" customHeight="1" x14ac:dyDescent="0.2">
      <c r="A24" s="207" t="s">
        <v>8</v>
      </c>
      <c r="B24" s="3"/>
      <c r="C24" s="12">
        <v>58400</v>
      </c>
      <c r="D24" s="156"/>
      <c r="E24" s="12">
        <v>57100</v>
      </c>
      <c r="F24" s="156"/>
      <c r="G24" s="154">
        <v>18000</v>
      </c>
      <c r="J24" s="108"/>
    </row>
    <row r="25" spans="1:10" ht="11.25" customHeight="1" x14ac:dyDescent="0.2">
      <c r="A25" s="208" t="s">
        <v>54</v>
      </c>
      <c r="B25" s="209"/>
      <c r="C25" s="210">
        <v>421000</v>
      </c>
      <c r="D25" s="210"/>
      <c r="E25" s="210">
        <v>412000</v>
      </c>
      <c r="F25" s="211"/>
      <c r="G25" s="211">
        <v>126000</v>
      </c>
    </row>
    <row r="26" spans="1:10" s="10" customFormat="1" ht="11.25" customHeight="1" x14ac:dyDescent="0.2">
      <c r="A26" s="339" t="s">
        <v>55</v>
      </c>
      <c r="B26" s="339"/>
      <c r="C26" s="339"/>
      <c r="D26" s="339"/>
      <c r="E26" s="339"/>
      <c r="F26" s="339"/>
      <c r="G26" s="339"/>
      <c r="J26" s="107"/>
    </row>
    <row r="27" spans="1:10" s="10" customFormat="1" ht="11.25" customHeight="1" x14ac:dyDescent="0.2">
      <c r="A27" s="342" t="s">
        <v>56</v>
      </c>
      <c r="B27" s="343"/>
      <c r="C27" s="343"/>
      <c r="D27" s="343"/>
      <c r="E27" s="343"/>
      <c r="F27" s="343"/>
      <c r="G27" s="343"/>
      <c r="J27" s="107"/>
    </row>
    <row r="28" spans="1:10" s="10" customFormat="1" ht="11.25" customHeight="1" x14ac:dyDescent="0.2">
      <c r="A28" s="342" t="s">
        <v>57</v>
      </c>
      <c r="B28" s="343"/>
      <c r="C28" s="343"/>
      <c r="D28" s="343"/>
      <c r="E28" s="343"/>
      <c r="F28" s="343"/>
      <c r="G28" s="343"/>
      <c r="J28" s="107"/>
    </row>
    <row r="29" spans="1:10" ht="11.25" customHeight="1" x14ac:dyDescent="0.2">
      <c r="C29" s="9"/>
      <c r="D29" s="9"/>
      <c r="E29" s="9"/>
    </row>
    <row r="30" spans="1:10" ht="11.25" customHeight="1" x14ac:dyDescent="0.2">
      <c r="A30" s="5"/>
    </row>
    <row r="31" spans="1:10" ht="11.25" customHeight="1" x14ac:dyDescent="0.2">
      <c r="A31" s="5"/>
    </row>
    <row r="35" spans="1:1" ht="11.25" customHeight="1" x14ac:dyDescent="0.2">
      <c r="A35" s="6"/>
    </row>
  </sheetData>
  <mergeCells count="10">
    <mergeCell ref="A26:G26"/>
    <mergeCell ref="A27:G27"/>
    <mergeCell ref="A28:G28"/>
    <mergeCell ref="C7:E7"/>
    <mergeCell ref="A6:G6"/>
    <mergeCell ref="A1:G1"/>
    <mergeCell ref="A2:G2"/>
    <mergeCell ref="A3:G3"/>
    <mergeCell ref="A5:G5"/>
    <mergeCell ref="A4:G4"/>
  </mergeCells>
  <printOptions horizontalCentered="1"/>
  <pageMargins left="0.5" right="0.5" top="0.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7E30B-2E62-4A05-9BDE-7B00C512A502}">
  <dimension ref="A1:E27"/>
  <sheetViews>
    <sheetView zoomScaleNormal="100" workbookViewId="0">
      <selection sqref="A1:C1"/>
    </sheetView>
  </sheetViews>
  <sheetFormatPr defaultColWidth="12.5" defaultRowHeight="10.199999999999999" x14ac:dyDescent="0.2"/>
  <cols>
    <col min="1" max="1" width="24.6640625" style="115" customWidth="1"/>
    <col min="2" max="2" width="2.1640625" style="115" customWidth="1"/>
    <col min="3" max="3" width="15.33203125" style="115" customWidth="1"/>
    <col min="4" max="4" width="12.5" style="29"/>
    <col min="5" max="5" width="13" style="29" bestFit="1" customWidth="1"/>
    <col min="6" max="16384" width="12.5" style="29"/>
  </cols>
  <sheetData>
    <row r="1" spans="1:5" x14ac:dyDescent="0.2">
      <c r="A1" s="336" t="s">
        <v>58</v>
      </c>
      <c r="B1" s="336"/>
      <c r="C1" s="336"/>
    </row>
    <row r="2" spans="1:5" x14ac:dyDescent="0.2">
      <c r="A2" s="336" t="s">
        <v>59</v>
      </c>
      <c r="B2" s="336"/>
      <c r="C2" s="336"/>
    </row>
    <row r="3" spans="1:5" ht="12.6" x14ac:dyDescent="0.2">
      <c r="A3" s="336" t="s">
        <v>159</v>
      </c>
      <c r="B3" s="336"/>
      <c r="C3" s="336"/>
    </row>
    <row r="4" spans="1:5" x14ac:dyDescent="0.2">
      <c r="A4" s="347"/>
      <c r="B4" s="347"/>
      <c r="C4" s="347"/>
    </row>
    <row r="5" spans="1:5" x14ac:dyDescent="0.2">
      <c r="A5" s="269"/>
      <c r="B5" s="110"/>
      <c r="C5" s="110" t="s">
        <v>60</v>
      </c>
      <c r="E5" s="122"/>
    </row>
    <row r="6" spans="1:5" x14ac:dyDescent="0.2">
      <c r="A6" s="270" t="s">
        <v>37</v>
      </c>
      <c r="B6" s="271"/>
      <c r="C6" s="271" t="s">
        <v>61</v>
      </c>
      <c r="E6" s="122"/>
    </row>
    <row r="7" spans="1:5" x14ac:dyDescent="0.2">
      <c r="A7" s="258" t="s">
        <v>41</v>
      </c>
      <c r="B7" s="111"/>
      <c r="C7" s="112"/>
      <c r="E7" s="122"/>
    </row>
    <row r="8" spans="1:5" x14ac:dyDescent="0.2">
      <c r="A8" s="212" t="s">
        <v>8</v>
      </c>
      <c r="B8" s="111"/>
      <c r="C8" s="112">
        <v>1190000</v>
      </c>
      <c r="E8" s="122"/>
    </row>
    <row r="9" spans="1:5" x14ac:dyDescent="0.2">
      <c r="A9" s="212" t="s">
        <v>42</v>
      </c>
      <c r="B9" s="111"/>
      <c r="C9" s="112">
        <v>1310000</v>
      </c>
      <c r="E9" s="122"/>
    </row>
    <row r="10" spans="1:5" x14ac:dyDescent="0.2">
      <c r="A10" s="212" t="s">
        <v>43</v>
      </c>
      <c r="B10" s="111"/>
      <c r="C10" s="112">
        <v>1360000</v>
      </c>
      <c r="E10" s="122"/>
    </row>
    <row r="11" spans="1:5" x14ac:dyDescent="0.2">
      <c r="A11" s="212" t="s">
        <v>44</v>
      </c>
      <c r="B11" s="111"/>
      <c r="C11" s="112">
        <v>1400000</v>
      </c>
      <c r="E11" s="122"/>
    </row>
    <row r="12" spans="1:5" x14ac:dyDescent="0.2">
      <c r="A12" s="212" t="s">
        <v>45</v>
      </c>
      <c r="B12" s="111"/>
      <c r="C12" s="112">
        <v>1360000</v>
      </c>
      <c r="E12" s="122"/>
    </row>
    <row r="13" spans="1:5" x14ac:dyDescent="0.2">
      <c r="A13" s="212" t="s">
        <v>6</v>
      </c>
      <c r="B13" s="111"/>
      <c r="C13" s="112">
        <v>1410000</v>
      </c>
      <c r="E13" s="122"/>
    </row>
    <row r="14" spans="1:5" x14ac:dyDescent="0.2">
      <c r="A14" s="272" t="s">
        <v>54</v>
      </c>
      <c r="B14" s="111"/>
      <c r="C14" s="112">
        <v>8350000</v>
      </c>
      <c r="E14" s="122"/>
    </row>
    <row r="15" spans="1:5" x14ac:dyDescent="0.2">
      <c r="A15" s="212" t="s">
        <v>46</v>
      </c>
      <c r="B15" s="111"/>
      <c r="C15" s="113">
        <v>15200000</v>
      </c>
      <c r="E15" s="122"/>
    </row>
    <row r="16" spans="1:5" x14ac:dyDescent="0.2">
      <c r="A16" s="213" t="s">
        <v>47</v>
      </c>
      <c r="B16" s="111"/>
      <c r="C16" s="112"/>
      <c r="E16" s="122"/>
    </row>
    <row r="17" spans="1:5" x14ac:dyDescent="0.2">
      <c r="A17" s="212" t="s">
        <v>48</v>
      </c>
      <c r="B17" s="111"/>
      <c r="C17" s="112">
        <v>1360000</v>
      </c>
      <c r="E17" s="122"/>
    </row>
    <row r="18" spans="1:5" x14ac:dyDescent="0.2">
      <c r="A18" s="212" t="s">
        <v>49</v>
      </c>
      <c r="B18" s="111"/>
      <c r="C18" s="112">
        <v>1260000</v>
      </c>
      <c r="E18" s="122"/>
    </row>
    <row r="19" spans="1:5" x14ac:dyDescent="0.2">
      <c r="A19" s="212" t="s">
        <v>50</v>
      </c>
      <c r="B19" s="111"/>
      <c r="C19" s="112">
        <v>1470000</v>
      </c>
      <c r="E19" s="122"/>
    </row>
    <row r="20" spans="1:5" x14ac:dyDescent="0.2">
      <c r="A20" s="212" t="s">
        <v>51</v>
      </c>
      <c r="B20" s="111"/>
      <c r="C20" s="112">
        <v>1530000</v>
      </c>
      <c r="E20" s="122"/>
    </row>
    <row r="21" spans="1:5" x14ac:dyDescent="0.2">
      <c r="A21" s="212" t="s">
        <v>52</v>
      </c>
      <c r="B21" s="111"/>
      <c r="C21" s="112">
        <v>1540000</v>
      </c>
      <c r="E21" s="122"/>
    </row>
    <row r="22" spans="1:5" x14ac:dyDescent="0.2">
      <c r="A22" s="212" t="s">
        <v>7</v>
      </c>
      <c r="B22" s="111"/>
      <c r="C22" s="112">
        <v>1560000</v>
      </c>
      <c r="E22" s="122"/>
    </row>
    <row r="23" spans="1:5" x14ac:dyDescent="0.2">
      <c r="A23" s="212" t="s">
        <v>8</v>
      </c>
      <c r="B23" s="111"/>
      <c r="C23" s="273">
        <v>1590000</v>
      </c>
      <c r="E23" s="122"/>
    </row>
    <row r="24" spans="1:5" s="114" customFormat="1" x14ac:dyDescent="0.2">
      <c r="A24" s="274" t="s">
        <v>54</v>
      </c>
      <c r="B24" s="275"/>
      <c r="C24" s="273">
        <v>10300000</v>
      </c>
      <c r="E24" s="123"/>
    </row>
    <row r="25" spans="1:5" ht="22.5" customHeight="1" x14ac:dyDescent="0.2">
      <c r="A25" s="348" t="s">
        <v>62</v>
      </c>
      <c r="B25" s="348"/>
      <c r="C25" s="348"/>
      <c r="E25" s="122"/>
    </row>
    <row r="26" spans="1:5" ht="12.6" x14ac:dyDescent="0.2">
      <c r="A26" s="349"/>
      <c r="B26" s="349"/>
      <c r="C26" s="349"/>
    </row>
    <row r="27" spans="1:5" x14ac:dyDescent="0.2">
      <c r="A27" s="334" t="s">
        <v>63</v>
      </c>
      <c r="B27" s="334"/>
      <c r="C27" s="334"/>
    </row>
  </sheetData>
  <mergeCells count="7">
    <mergeCell ref="A27:C27"/>
    <mergeCell ref="A1:C1"/>
    <mergeCell ref="A2:C2"/>
    <mergeCell ref="A3:C3"/>
    <mergeCell ref="A4:C4"/>
    <mergeCell ref="A25:C25"/>
    <mergeCell ref="A26:C26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QC32"/>
  <sheetViews>
    <sheetView zoomScaleNormal="100" zoomScaleSheetLayoutView="100" workbookViewId="0">
      <selection sqref="A1:M1"/>
    </sheetView>
  </sheetViews>
  <sheetFormatPr defaultColWidth="9.33203125" defaultRowHeight="11.25" customHeight="1" x14ac:dyDescent="0.2"/>
  <cols>
    <col min="1" max="1" width="32.6640625" style="3" customWidth="1"/>
    <col min="2" max="2" width="1.83203125" style="3" customWidth="1"/>
    <col min="3" max="3" width="10.83203125" style="3" customWidth="1"/>
    <col min="4" max="4" width="1.83203125" style="3" customWidth="1"/>
    <col min="5" max="5" width="12.5" style="3" bestFit="1" customWidth="1"/>
    <col min="6" max="6" width="1.83203125" style="3" customWidth="1"/>
    <col min="7" max="7" width="10.83203125" style="3" customWidth="1"/>
    <col min="8" max="8" width="1.83203125" style="3" customWidth="1"/>
    <col min="9" max="9" width="12.33203125" style="3" customWidth="1"/>
    <col min="10" max="10" width="1.6640625" style="3" customWidth="1"/>
    <col min="11" max="11" width="12.33203125" style="3" customWidth="1"/>
    <col min="12" max="12" width="1.6640625" style="3" customWidth="1"/>
    <col min="13" max="13" width="12.33203125" style="3" customWidth="1"/>
    <col min="14" max="16384" width="9.33203125" style="3"/>
  </cols>
  <sheetData>
    <row r="1" spans="1:13" ht="11.25" customHeight="1" x14ac:dyDescent="0.2">
      <c r="A1" s="351" t="s">
        <v>64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</row>
    <row r="2" spans="1:13" ht="11.25" customHeight="1" x14ac:dyDescent="0.2">
      <c r="A2" s="352" t="s">
        <v>65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</row>
    <row r="3" spans="1:13" ht="11.25" customHeight="1" x14ac:dyDescent="0.2">
      <c r="A3" s="352"/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</row>
    <row r="4" spans="1:13" ht="11.25" customHeight="1" x14ac:dyDescent="0.2">
      <c r="A4" s="352" t="s">
        <v>66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</row>
    <row r="5" spans="1:13" ht="11.25" customHeight="1" x14ac:dyDescent="0.2">
      <c r="A5" s="353"/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</row>
    <row r="6" spans="1:13" ht="11.25" customHeight="1" x14ac:dyDescent="0.2">
      <c r="A6" s="2"/>
      <c r="B6" s="2"/>
      <c r="C6" s="190"/>
      <c r="D6" s="190"/>
      <c r="E6" s="190"/>
      <c r="F6" s="190"/>
      <c r="G6" s="350" t="s">
        <v>4</v>
      </c>
      <c r="H6" s="350"/>
      <c r="I6" s="350"/>
      <c r="J6" s="350"/>
      <c r="K6" s="350"/>
      <c r="L6" s="350"/>
      <c r="M6" s="350"/>
    </row>
    <row r="7" spans="1:13" ht="11.25" customHeight="1" x14ac:dyDescent="0.2">
      <c r="A7" s="1"/>
      <c r="B7" s="1"/>
      <c r="C7" s="357" t="s">
        <v>3</v>
      </c>
      <c r="D7" s="357"/>
      <c r="E7" s="357"/>
      <c r="F7" s="184"/>
      <c r="G7" s="358" t="s">
        <v>8</v>
      </c>
      <c r="H7" s="358"/>
      <c r="I7" s="359"/>
      <c r="K7" s="355" t="s">
        <v>67</v>
      </c>
      <c r="L7" s="355"/>
      <c r="M7" s="356"/>
    </row>
    <row r="8" spans="1:13" ht="11.25" customHeight="1" x14ac:dyDescent="0.2">
      <c r="A8" s="1"/>
      <c r="B8" s="1"/>
      <c r="C8" s="184" t="s">
        <v>60</v>
      </c>
      <c r="D8" s="184"/>
      <c r="E8" s="184" t="s">
        <v>68</v>
      </c>
      <c r="F8" s="184"/>
      <c r="G8" s="184" t="s">
        <v>60</v>
      </c>
      <c r="H8" s="184"/>
      <c r="I8" s="184" t="s">
        <v>68</v>
      </c>
      <c r="K8" s="194" t="s">
        <v>60</v>
      </c>
      <c r="L8" s="194"/>
      <c r="M8" s="194" t="s">
        <v>68</v>
      </c>
    </row>
    <row r="9" spans="1:13" ht="11.25" customHeight="1" x14ac:dyDescent="0.2">
      <c r="A9" s="185" t="s">
        <v>69</v>
      </c>
      <c r="B9" s="70"/>
      <c r="C9" s="185" t="s">
        <v>61</v>
      </c>
      <c r="D9" s="185"/>
      <c r="E9" s="185" t="s">
        <v>70</v>
      </c>
      <c r="F9" s="185"/>
      <c r="G9" s="185" t="s">
        <v>61</v>
      </c>
      <c r="H9" s="185"/>
      <c r="I9" s="185" t="s">
        <v>70</v>
      </c>
      <c r="K9" s="186" t="s">
        <v>61</v>
      </c>
      <c r="L9" s="186"/>
      <c r="M9" s="186" t="s">
        <v>70</v>
      </c>
    </row>
    <row r="10" spans="1:13" ht="11.25" customHeight="1" x14ac:dyDescent="0.2">
      <c r="A10" s="92" t="s">
        <v>71</v>
      </c>
      <c r="B10" s="167"/>
      <c r="C10" s="72">
        <v>3170</v>
      </c>
      <c r="D10" s="72"/>
      <c r="E10" s="168">
        <v>4410</v>
      </c>
      <c r="F10" s="102"/>
      <c r="G10" s="72">
        <v>388</v>
      </c>
      <c r="H10" s="72"/>
      <c r="I10" s="168">
        <v>417</v>
      </c>
      <c r="J10" s="214"/>
      <c r="K10" s="72">
        <v>7160</v>
      </c>
      <c r="L10" s="215"/>
      <c r="M10" s="169">
        <v>6750</v>
      </c>
    </row>
    <row r="11" spans="1:13" ht="11.25" customHeight="1" x14ac:dyDescent="0.2">
      <c r="A11" s="216" t="s">
        <v>72</v>
      </c>
      <c r="B11" s="217"/>
      <c r="C11" s="98"/>
      <c r="D11" s="98"/>
      <c r="E11" s="98"/>
      <c r="F11" s="218"/>
      <c r="G11" s="218"/>
      <c r="H11" s="218"/>
      <c r="I11" s="63"/>
      <c r="J11" s="62"/>
      <c r="K11" s="98"/>
      <c r="L11" s="98"/>
      <c r="M11" s="98"/>
    </row>
    <row r="12" spans="1:13" ht="11.25" customHeight="1" x14ac:dyDescent="0.2">
      <c r="A12" s="219" t="s">
        <v>17</v>
      </c>
      <c r="B12" s="171"/>
      <c r="C12" s="21">
        <v>700000</v>
      </c>
      <c r="D12" s="98"/>
      <c r="E12" s="21">
        <v>1600000</v>
      </c>
      <c r="F12" s="109"/>
      <c r="G12" s="72">
        <v>53800</v>
      </c>
      <c r="H12" s="72"/>
      <c r="I12" s="72">
        <v>160000</v>
      </c>
      <c r="J12" s="82"/>
      <c r="K12" s="21">
        <v>393000</v>
      </c>
      <c r="L12" s="98"/>
      <c r="M12" s="72">
        <v>1110000</v>
      </c>
    </row>
    <row r="13" spans="1:13" ht="11.25" customHeight="1" x14ac:dyDescent="0.2">
      <c r="A13" s="219" t="s">
        <v>73</v>
      </c>
      <c r="B13" s="220"/>
      <c r="C13" s="221">
        <v>1370</v>
      </c>
      <c r="D13" s="222"/>
      <c r="E13" s="221">
        <v>3680</v>
      </c>
      <c r="F13" s="223"/>
      <c r="G13" s="224">
        <v>701</v>
      </c>
      <c r="H13" s="89"/>
      <c r="I13" s="224">
        <v>2130</v>
      </c>
      <c r="J13" s="214"/>
      <c r="K13" s="221">
        <v>3870</v>
      </c>
      <c r="L13" s="222"/>
      <c r="M13" s="221">
        <v>11100</v>
      </c>
    </row>
    <row r="14" spans="1:13" ht="11.25" customHeight="1" x14ac:dyDescent="0.2">
      <c r="A14" s="216" t="s">
        <v>74</v>
      </c>
      <c r="B14" s="217"/>
      <c r="C14" s="142"/>
      <c r="D14" s="142"/>
      <c r="E14" s="142"/>
      <c r="F14" s="225"/>
      <c r="G14" s="218"/>
      <c r="H14" s="218"/>
      <c r="I14" s="218"/>
      <c r="J14" s="226"/>
      <c r="K14" s="142"/>
      <c r="L14" s="142"/>
      <c r="M14" s="142"/>
    </row>
    <row r="15" spans="1:13" ht="11.25" customHeight="1" x14ac:dyDescent="0.2">
      <c r="A15" s="81" t="s">
        <v>75</v>
      </c>
      <c r="B15" s="171"/>
      <c r="C15" s="21">
        <v>3260</v>
      </c>
      <c r="D15" s="21"/>
      <c r="E15" s="21">
        <v>10200</v>
      </c>
      <c r="F15" s="172"/>
      <c r="G15" s="72">
        <v>377</v>
      </c>
      <c r="H15" s="72"/>
      <c r="I15" s="72">
        <v>1440</v>
      </c>
      <c r="J15" s="82"/>
      <c r="K15" s="21">
        <v>2280</v>
      </c>
      <c r="L15" s="21"/>
      <c r="M15" s="21">
        <v>8300</v>
      </c>
    </row>
    <row r="16" spans="1:13" ht="11.25" customHeight="1" x14ac:dyDescent="0.2">
      <c r="A16" s="227" t="s">
        <v>76</v>
      </c>
      <c r="B16" s="220"/>
      <c r="C16" s="221">
        <v>2570</v>
      </c>
      <c r="D16" s="221"/>
      <c r="E16" s="221">
        <v>11500</v>
      </c>
      <c r="F16" s="224"/>
      <c r="G16" s="224">
        <v>184</v>
      </c>
      <c r="H16" s="224"/>
      <c r="I16" s="224">
        <v>924</v>
      </c>
      <c r="J16" s="214"/>
      <c r="K16" s="221">
        <v>1120</v>
      </c>
      <c r="L16" s="221"/>
      <c r="M16" s="221">
        <v>5640</v>
      </c>
    </row>
    <row r="17" spans="1:445" ht="11.25" customHeight="1" x14ac:dyDescent="0.2">
      <c r="A17" s="228" t="s">
        <v>77</v>
      </c>
      <c r="B17" s="229"/>
      <c r="C17" s="98"/>
      <c r="D17" s="98"/>
      <c r="E17" s="98"/>
      <c r="F17" s="230"/>
      <c r="G17" s="218"/>
      <c r="H17" s="218"/>
      <c r="I17" s="218"/>
      <c r="J17" s="226"/>
      <c r="K17" s="98"/>
      <c r="L17" s="98"/>
      <c r="M17" s="98"/>
    </row>
    <row r="18" spans="1:445" s="15" customFormat="1" ht="11.25" customHeight="1" x14ac:dyDescent="0.2">
      <c r="A18" s="231" t="s">
        <v>78</v>
      </c>
      <c r="B18" s="229"/>
      <c r="C18" s="21">
        <v>3800</v>
      </c>
      <c r="D18" s="20"/>
      <c r="E18" s="21">
        <v>5680</v>
      </c>
      <c r="F18" s="174"/>
      <c r="G18" s="63">
        <v>391</v>
      </c>
      <c r="H18" s="63"/>
      <c r="I18" s="63">
        <v>747</v>
      </c>
      <c r="J18" s="82"/>
      <c r="K18" s="21">
        <v>2540</v>
      </c>
      <c r="L18" s="20"/>
      <c r="M18" s="21">
        <v>4740</v>
      </c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</row>
    <row r="19" spans="1:445" ht="11.25" customHeight="1" x14ac:dyDescent="0.2">
      <c r="A19" s="231" t="s">
        <v>79</v>
      </c>
      <c r="B19" s="229"/>
      <c r="C19" s="221">
        <v>1130</v>
      </c>
      <c r="D19" s="232"/>
      <c r="E19" s="221">
        <v>717</v>
      </c>
      <c r="F19" s="203"/>
      <c r="G19" s="224">
        <v>307</v>
      </c>
      <c r="H19" s="215"/>
      <c r="I19" s="224">
        <v>178</v>
      </c>
      <c r="J19" s="214"/>
      <c r="K19" s="221">
        <v>1240</v>
      </c>
      <c r="L19" s="232"/>
      <c r="M19" s="221">
        <v>1000</v>
      </c>
    </row>
    <row r="20" spans="1:445" ht="11.25" customHeight="1" x14ac:dyDescent="0.2">
      <c r="A20" s="233" t="s">
        <v>80</v>
      </c>
      <c r="B20" s="217"/>
      <c r="C20" s="144"/>
      <c r="D20" s="230"/>
      <c r="E20" s="144"/>
      <c r="F20" s="218"/>
      <c r="G20" s="218"/>
      <c r="H20" s="218"/>
      <c r="I20" s="218"/>
      <c r="J20" s="226"/>
      <c r="K20" s="142"/>
      <c r="L20" s="142"/>
      <c r="M20" s="142"/>
    </row>
    <row r="21" spans="1:445" ht="11.25" customHeight="1" x14ac:dyDescent="0.2">
      <c r="A21" s="219" t="s">
        <v>81</v>
      </c>
      <c r="B21" s="171"/>
      <c r="C21" s="101">
        <v>24600</v>
      </c>
      <c r="D21" s="102"/>
      <c r="E21" s="101">
        <v>83700</v>
      </c>
      <c r="F21" s="102"/>
      <c r="G21" s="72">
        <v>2100</v>
      </c>
      <c r="H21" s="72"/>
      <c r="I21" s="101">
        <v>8670</v>
      </c>
      <c r="J21" s="82"/>
      <c r="K21" s="101">
        <v>16100</v>
      </c>
      <c r="L21" s="102"/>
      <c r="M21" s="101">
        <v>61800</v>
      </c>
    </row>
    <row r="22" spans="1:445" ht="11.25" customHeight="1" x14ac:dyDescent="0.2">
      <c r="A22" s="231" t="s">
        <v>82</v>
      </c>
      <c r="B22" s="220"/>
      <c r="C22" s="221">
        <v>11400</v>
      </c>
      <c r="D22" s="221"/>
      <c r="E22" s="221">
        <v>15800</v>
      </c>
      <c r="F22" s="224"/>
      <c r="G22" s="224">
        <v>1510</v>
      </c>
      <c r="H22" s="234"/>
      <c r="I22" s="224">
        <v>2070</v>
      </c>
      <c r="J22" s="214"/>
      <c r="K22" s="221">
        <v>7520</v>
      </c>
      <c r="L22" s="221"/>
      <c r="M22" s="221">
        <v>12500</v>
      </c>
    </row>
    <row r="23" spans="1:445" ht="11.25" customHeight="1" x14ac:dyDescent="0.2">
      <c r="A23" s="225" t="s">
        <v>83</v>
      </c>
      <c r="B23" s="235"/>
      <c r="C23" s="144"/>
      <c r="D23" s="230"/>
      <c r="E23" s="144"/>
      <c r="F23" s="218"/>
      <c r="G23" s="218"/>
      <c r="H23" s="218"/>
      <c r="I23" s="218"/>
      <c r="J23" s="226"/>
      <c r="K23" s="142"/>
      <c r="L23" s="142"/>
      <c r="M23" s="142"/>
    </row>
    <row r="24" spans="1:445" ht="11.25" customHeight="1" x14ac:dyDescent="0.2">
      <c r="A24" s="219" t="s">
        <v>84</v>
      </c>
      <c r="B24" s="171"/>
      <c r="C24" s="101">
        <v>1150</v>
      </c>
      <c r="D24" s="101"/>
      <c r="E24" s="101">
        <v>4200</v>
      </c>
      <c r="F24" s="72"/>
      <c r="G24" s="72">
        <v>147</v>
      </c>
      <c r="H24" s="72"/>
      <c r="I24" s="72">
        <v>541</v>
      </c>
      <c r="J24" s="82"/>
      <c r="K24" s="101">
        <v>1090</v>
      </c>
      <c r="L24" s="103"/>
      <c r="M24" s="101">
        <v>3270</v>
      </c>
    </row>
    <row r="25" spans="1:445" ht="11.25" customHeight="1" x14ac:dyDescent="0.2">
      <c r="A25" s="219" t="s">
        <v>85</v>
      </c>
      <c r="B25" s="220"/>
      <c r="C25" s="221">
        <v>102000</v>
      </c>
      <c r="D25" s="203"/>
      <c r="E25" s="221">
        <v>252000</v>
      </c>
      <c r="F25" s="203"/>
      <c r="G25" s="224">
        <v>8600</v>
      </c>
      <c r="H25" s="224"/>
      <c r="I25" s="224">
        <v>25200</v>
      </c>
      <c r="J25" s="214"/>
      <c r="K25" s="221">
        <v>65900</v>
      </c>
      <c r="L25" s="203"/>
      <c r="M25" s="221">
        <v>178000</v>
      </c>
    </row>
    <row r="26" spans="1:445" ht="11.25" customHeight="1" x14ac:dyDescent="0.2">
      <c r="A26" s="219" t="s">
        <v>86</v>
      </c>
      <c r="B26" s="220"/>
      <c r="C26" s="221">
        <v>275</v>
      </c>
      <c r="D26" s="203"/>
      <c r="E26" s="221">
        <v>1640</v>
      </c>
      <c r="F26" s="203"/>
      <c r="G26" s="221">
        <v>7</v>
      </c>
      <c r="H26" s="224"/>
      <c r="I26" s="224">
        <v>69</v>
      </c>
      <c r="J26" s="214"/>
      <c r="K26" s="221">
        <v>109</v>
      </c>
      <c r="L26" s="203"/>
      <c r="M26" s="221">
        <v>711</v>
      </c>
    </row>
    <row r="27" spans="1:445" ht="11.25" customHeight="1" x14ac:dyDescent="0.2">
      <c r="A27" s="231" t="s">
        <v>87</v>
      </c>
      <c r="B27" s="220"/>
      <c r="C27" s="221">
        <v>92600</v>
      </c>
      <c r="D27" s="232"/>
      <c r="E27" s="221">
        <v>70900</v>
      </c>
      <c r="F27" s="236"/>
      <c r="G27" s="224">
        <v>8920</v>
      </c>
      <c r="H27" s="224"/>
      <c r="I27" s="224">
        <v>10300</v>
      </c>
      <c r="J27" s="214"/>
      <c r="K27" s="221">
        <v>59800</v>
      </c>
      <c r="L27" s="232"/>
      <c r="M27" s="221">
        <v>58300</v>
      </c>
    </row>
    <row r="28" spans="1:445" ht="11.25" customHeight="1" x14ac:dyDescent="0.2">
      <c r="A28" s="231" t="s">
        <v>88</v>
      </c>
      <c r="B28" s="220"/>
      <c r="C28" s="237">
        <v>964</v>
      </c>
      <c r="D28" s="232"/>
      <c r="E28" s="237">
        <v>4720</v>
      </c>
      <c r="F28" s="236"/>
      <c r="G28" s="238">
        <v>116</v>
      </c>
      <c r="H28" s="238"/>
      <c r="I28" s="238">
        <v>929</v>
      </c>
      <c r="J28" s="214"/>
      <c r="K28" s="237">
        <v>692</v>
      </c>
      <c r="L28" s="232"/>
      <c r="M28" s="237">
        <v>3990</v>
      </c>
    </row>
    <row r="29" spans="1:445" s="10" customFormat="1" ht="11.25" customHeight="1" x14ac:dyDescent="0.2">
      <c r="A29" s="360" t="s">
        <v>89</v>
      </c>
      <c r="B29" s="360"/>
      <c r="C29" s="360"/>
      <c r="D29" s="360"/>
      <c r="E29" s="360"/>
      <c r="F29" s="360"/>
      <c r="G29" s="360"/>
      <c r="H29" s="360"/>
      <c r="I29" s="360"/>
      <c r="J29" s="360"/>
      <c r="K29" s="360"/>
      <c r="L29" s="360"/>
      <c r="M29" s="360"/>
    </row>
    <row r="30" spans="1:445" s="10" customFormat="1" ht="11.25" customHeight="1" x14ac:dyDescent="0.2">
      <c r="A30" s="334" t="s">
        <v>90</v>
      </c>
      <c r="B30" s="334"/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</row>
    <row r="31" spans="1:445" ht="11.25" customHeight="1" x14ac:dyDescent="0.2">
      <c r="A31" s="351"/>
      <c r="B31" s="351"/>
      <c r="C31" s="351"/>
      <c r="D31" s="351"/>
      <c r="E31" s="351"/>
      <c r="F31" s="351"/>
      <c r="G31" s="351"/>
      <c r="H31" s="351"/>
      <c r="I31" s="351"/>
      <c r="J31" s="351"/>
      <c r="K31" s="351"/>
      <c r="L31" s="351"/>
      <c r="M31" s="351"/>
    </row>
    <row r="32" spans="1:445" s="10" customFormat="1" ht="11.25" customHeight="1" x14ac:dyDescent="0.2">
      <c r="A32" s="354" t="s">
        <v>91</v>
      </c>
      <c r="B32" s="354"/>
      <c r="C32" s="354"/>
      <c r="D32" s="354"/>
      <c r="E32" s="354"/>
      <c r="F32" s="354"/>
      <c r="G32" s="354"/>
      <c r="H32" s="354"/>
      <c r="I32" s="354"/>
      <c r="J32" s="354"/>
      <c r="K32" s="354"/>
      <c r="L32" s="354"/>
      <c r="M32" s="354"/>
    </row>
  </sheetData>
  <mergeCells count="13">
    <mergeCell ref="A32:M32"/>
    <mergeCell ref="A30:M30"/>
    <mergeCell ref="K7:M7"/>
    <mergeCell ref="C7:E7"/>
    <mergeCell ref="G7:I7"/>
    <mergeCell ref="A29:M29"/>
    <mergeCell ref="A31:M31"/>
    <mergeCell ref="G6:M6"/>
    <mergeCell ref="A1:M1"/>
    <mergeCell ref="A2:M2"/>
    <mergeCell ref="A3:M3"/>
    <mergeCell ref="A4:M4"/>
    <mergeCell ref="A5:M5"/>
  </mergeCells>
  <printOptions horizontalCentered="1"/>
  <pageMargins left="0.5" right="0.5" top="0.5" bottom="0.75" header="0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E9C8F-E3B8-4066-81BB-51587DFBA462}">
  <dimension ref="A1:M53"/>
  <sheetViews>
    <sheetView zoomScaleNormal="100" zoomScaleSheetLayoutView="100" workbookViewId="0">
      <selection sqref="A1:M1"/>
    </sheetView>
  </sheetViews>
  <sheetFormatPr defaultColWidth="9.33203125" defaultRowHeight="11.25" customHeight="1" x14ac:dyDescent="0.2"/>
  <cols>
    <col min="1" max="1" width="44.83203125" style="124" bestFit="1" customWidth="1"/>
    <col min="2" max="2" width="1.83203125" style="124" customWidth="1"/>
    <col min="3" max="3" width="9.6640625" style="124" customWidth="1"/>
    <col min="4" max="4" width="1.83203125" style="309" customWidth="1"/>
    <col min="5" max="5" width="9.33203125" style="124" customWidth="1"/>
    <col min="6" max="6" width="2.33203125" style="124" customWidth="1"/>
    <col min="7" max="7" width="18.5" style="124" customWidth="1"/>
    <col min="8" max="8" width="1.83203125" style="124" customWidth="1"/>
    <col min="9" max="9" width="9.33203125" style="124" customWidth="1"/>
    <col min="10" max="10" width="1.83203125" style="124" customWidth="1"/>
    <col min="11" max="11" width="8.83203125" style="124" customWidth="1"/>
    <col min="12" max="12" width="1.83203125" style="124" customWidth="1"/>
    <col min="13" max="13" width="19.33203125" style="33" bestFit="1" customWidth="1"/>
    <col min="14" max="16384" width="9.33203125" style="33"/>
  </cols>
  <sheetData>
    <row r="1" spans="1:13" ht="11.25" customHeight="1" x14ac:dyDescent="0.2">
      <c r="A1" s="336" t="s">
        <v>92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</row>
    <row r="2" spans="1:13" ht="11.25" customHeight="1" x14ac:dyDescent="0.2">
      <c r="A2" s="336" t="s">
        <v>160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</row>
    <row r="3" spans="1:13" ht="11.25" customHeight="1" x14ac:dyDescent="0.2">
      <c r="A3" s="336"/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</row>
    <row r="4" spans="1:13" ht="11.25" customHeight="1" x14ac:dyDescent="0.2">
      <c r="A4" s="336" t="s">
        <v>93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</row>
    <row r="5" spans="1:13" ht="11.25" customHeight="1" x14ac:dyDescent="0.2">
      <c r="A5" s="336"/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</row>
    <row r="6" spans="1:13" ht="11.25" customHeight="1" x14ac:dyDescent="0.2">
      <c r="A6" s="276"/>
      <c r="B6" s="276"/>
      <c r="C6" s="338" t="s">
        <v>94</v>
      </c>
      <c r="D6" s="338"/>
      <c r="E6" s="338"/>
      <c r="F6" s="338"/>
      <c r="G6" s="338"/>
      <c r="H6" s="277"/>
      <c r="I6" s="338" t="s">
        <v>95</v>
      </c>
      <c r="J6" s="338"/>
      <c r="K6" s="338"/>
      <c r="L6" s="338"/>
      <c r="M6" s="338"/>
    </row>
    <row r="7" spans="1:13" ht="11.25" customHeight="1" x14ac:dyDescent="0.2">
      <c r="A7" s="139"/>
      <c r="B7" s="139"/>
      <c r="C7" s="260"/>
      <c r="D7" s="278"/>
      <c r="E7" s="338" t="s">
        <v>4</v>
      </c>
      <c r="F7" s="338"/>
      <c r="G7" s="338"/>
      <c r="H7" s="279"/>
      <c r="I7" s="260"/>
      <c r="J7" s="260"/>
      <c r="K7" s="338" t="s">
        <v>4</v>
      </c>
      <c r="L7" s="338"/>
      <c r="M7" s="338"/>
    </row>
    <row r="8" spans="1:13" ht="11.25" customHeight="1" x14ac:dyDescent="0.2">
      <c r="A8" s="262" t="s">
        <v>96</v>
      </c>
      <c r="B8" s="280"/>
      <c r="C8" s="262" t="s">
        <v>3</v>
      </c>
      <c r="D8" s="281"/>
      <c r="E8" s="262" t="s">
        <v>8</v>
      </c>
      <c r="F8" s="262"/>
      <c r="G8" s="262" t="s">
        <v>67</v>
      </c>
      <c r="H8" s="262"/>
      <c r="I8" s="262" t="s">
        <v>3</v>
      </c>
      <c r="J8" s="262"/>
      <c r="K8" s="262" t="s">
        <v>8</v>
      </c>
      <c r="L8" s="260"/>
      <c r="M8" s="262" t="s">
        <v>67</v>
      </c>
    </row>
    <row r="9" spans="1:13" ht="11.25" customHeight="1" x14ac:dyDescent="0.2">
      <c r="A9" s="138" t="s">
        <v>129</v>
      </c>
      <c r="B9" s="139"/>
      <c r="C9" s="239"/>
      <c r="D9" s="282"/>
      <c r="E9" s="283"/>
      <c r="F9" s="283"/>
      <c r="G9" s="283"/>
      <c r="H9" s="239"/>
      <c r="I9" s="239"/>
      <c r="J9" s="284"/>
      <c r="K9" s="283"/>
      <c r="L9" s="283"/>
      <c r="M9" s="283"/>
    </row>
    <row r="10" spans="1:13" ht="11.25" customHeight="1" x14ac:dyDescent="0.2">
      <c r="A10" s="136" t="s">
        <v>97</v>
      </c>
      <c r="B10" s="139"/>
      <c r="C10" s="285" t="s">
        <v>98</v>
      </c>
      <c r="D10" s="286"/>
      <c r="E10" s="287">
        <v>388</v>
      </c>
      <c r="F10" s="285"/>
      <c r="G10" s="288">
        <v>1040</v>
      </c>
      <c r="H10" s="287"/>
      <c r="I10" s="285" t="s">
        <v>98</v>
      </c>
      <c r="J10" s="289"/>
      <c r="K10" s="287">
        <v>388</v>
      </c>
      <c r="L10" s="285"/>
      <c r="M10" s="288">
        <v>1040</v>
      </c>
    </row>
    <row r="11" spans="1:13" ht="11.25" customHeight="1" x14ac:dyDescent="0.2">
      <c r="A11" s="290" t="s">
        <v>99</v>
      </c>
      <c r="B11" s="139"/>
      <c r="C11" s="287">
        <v>1060</v>
      </c>
      <c r="D11" s="286"/>
      <c r="E11" s="285" t="s">
        <v>98</v>
      </c>
      <c r="F11" s="285"/>
      <c r="G11" s="288">
        <v>59</v>
      </c>
      <c r="H11" s="287"/>
      <c r="I11" s="287">
        <v>1060</v>
      </c>
      <c r="J11" s="289"/>
      <c r="K11" s="285" t="s">
        <v>98</v>
      </c>
      <c r="L11" s="285"/>
      <c r="M11" s="288">
        <v>59</v>
      </c>
    </row>
    <row r="12" spans="1:13" ht="11.25" customHeight="1" x14ac:dyDescent="0.2">
      <c r="A12" s="290" t="s">
        <v>100</v>
      </c>
      <c r="B12" s="139"/>
      <c r="C12" s="285" t="s">
        <v>98</v>
      </c>
      <c r="D12" s="286"/>
      <c r="E12" s="285" t="s">
        <v>98</v>
      </c>
      <c r="F12" s="285"/>
      <c r="G12" s="287">
        <v>47</v>
      </c>
      <c r="H12" s="287"/>
      <c r="I12" s="285" t="s">
        <v>98</v>
      </c>
      <c r="J12" s="289"/>
      <c r="K12" s="285" t="s">
        <v>98</v>
      </c>
      <c r="L12" s="285"/>
      <c r="M12" s="287">
        <v>47</v>
      </c>
    </row>
    <row r="13" spans="1:13" ht="11.25" customHeight="1" x14ac:dyDescent="0.2">
      <c r="A13" s="290" t="s">
        <v>101</v>
      </c>
      <c r="B13" s="139"/>
      <c r="C13" s="291" t="s">
        <v>102</v>
      </c>
      <c r="D13" s="286"/>
      <c r="E13" s="285" t="s">
        <v>98</v>
      </c>
      <c r="F13" s="285"/>
      <c r="G13" s="288">
        <v>396</v>
      </c>
      <c r="H13" s="287"/>
      <c r="I13" s="291" t="s">
        <v>102</v>
      </c>
      <c r="J13" s="289"/>
      <c r="K13" s="285" t="s">
        <v>98</v>
      </c>
      <c r="L13" s="285"/>
      <c r="M13" s="288">
        <v>396</v>
      </c>
    </row>
    <row r="14" spans="1:13" ht="11.25" customHeight="1" x14ac:dyDescent="0.2">
      <c r="A14" s="290" t="s">
        <v>103</v>
      </c>
      <c r="B14" s="139"/>
      <c r="C14" s="292">
        <v>2100</v>
      </c>
      <c r="D14" s="293"/>
      <c r="E14" s="285" t="s">
        <v>98</v>
      </c>
      <c r="F14" s="294"/>
      <c r="G14" s="288">
        <v>5620</v>
      </c>
      <c r="H14" s="292"/>
      <c r="I14" s="292">
        <v>2100</v>
      </c>
      <c r="J14" s="295"/>
      <c r="K14" s="285" t="s">
        <v>98</v>
      </c>
      <c r="L14" s="294"/>
      <c r="M14" s="288">
        <v>5620</v>
      </c>
    </row>
    <row r="15" spans="1:13" ht="11.25" customHeight="1" x14ac:dyDescent="0.2">
      <c r="A15" s="296" t="s">
        <v>104</v>
      </c>
      <c r="B15" s="139"/>
      <c r="C15" s="297">
        <v>3170</v>
      </c>
      <c r="D15" s="298"/>
      <c r="E15" s="299">
        <v>388</v>
      </c>
      <c r="F15" s="300"/>
      <c r="G15" s="299">
        <v>7160</v>
      </c>
      <c r="H15" s="297"/>
      <c r="I15" s="297">
        <v>3170</v>
      </c>
      <c r="J15" s="301"/>
      <c r="K15" s="299">
        <v>388</v>
      </c>
      <c r="L15" s="300"/>
      <c r="M15" s="302">
        <v>7160</v>
      </c>
    </row>
    <row r="16" spans="1:13" ht="11.25" customHeight="1" x14ac:dyDescent="0.2">
      <c r="A16" s="134" t="s">
        <v>105</v>
      </c>
      <c r="B16" s="139"/>
      <c r="C16" s="303"/>
      <c r="D16" s="304"/>
      <c r="E16" s="286"/>
      <c r="F16" s="286"/>
      <c r="G16" s="303"/>
      <c r="H16" s="304"/>
      <c r="I16" s="304"/>
      <c r="J16" s="287"/>
      <c r="K16" s="286"/>
      <c r="L16" s="286"/>
      <c r="M16" s="303"/>
    </row>
    <row r="17" spans="1:13" ht="11.25" customHeight="1" x14ac:dyDescent="0.2">
      <c r="A17" s="136" t="s">
        <v>106</v>
      </c>
      <c r="B17" s="139"/>
      <c r="C17" s="303">
        <v>33000</v>
      </c>
      <c r="D17" s="286"/>
      <c r="E17" s="303">
        <v>598</v>
      </c>
      <c r="F17" s="285"/>
      <c r="G17" s="303">
        <v>1190</v>
      </c>
      <c r="H17" s="303"/>
      <c r="I17" s="287">
        <v>2000</v>
      </c>
      <c r="J17" s="304"/>
      <c r="K17" s="303">
        <v>598</v>
      </c>
      <c r="L17" s="285"/>
      <c r="M17" s="287">
        <v>11700</v>
      </c>
    </row>
    <row r="18" spans="1:13" ht="11.25" customHeight="1" x14ac:dyDescent="0.2">
      <c r="A18" s="136" t="s">
        <v>107</v>
      </c>
      <c r="B18" s="139"/>
      <c r="C18" s="303">
        <v>24100</v>
      </c>
      <c r="D18" s="304"/>
      <c r="E18" s="285" t="s">
        <v>98</v>
      </c>
      <c r="F18" s="287"/>
      <c r="G18" s="285" t="s">
        <v>98</v>
      </c>
      <c r="H18" s="287"/>
      <c r="I18" s="287">
        <v>1</v>
      </c>
      <c r="J18" s="304"/>
      <c r="K18" s="285" t="s">
        <v>98</v>
      </c>
      <c r="L18" s="287"/>
      <c r="M18" s="285" t="s">
        <v>98</v>
      </c>
    </row>
    <row r="19" spans="1:13" ht="11.25" customHeight="1" x14ac:dyDescent="0.2">
      <c r="A19" s="136" t="s">
        <v>108</v>
      </c>
      <c r="B19" s="139"/>
      <c r="C19" s="287">
        <v>21900</v>
      </c>
      <c r="D19" s="304"/>
      <c r="E19" s="287">
        <v>350</v>
      </c>
      <c r="F19" s="287"/>
      <c r="G19" s="287">
        <v>350</v>
      </c>
      <c r="H19" s="287"/>
      <c r="I19" s="287">
        <v>13400</v>
      </c>
      <c r="J19" s="304"/>
      <c r="K19" s="303">
        <v>1350</v>
      </c>
      <c r="L19" s="287"/>
      <c r="M19" s="303">
        <v>4350</v>
      </c>
    </row>
    <row r="20" spans="1:13" ht="11.25" customHeight="1" x14ac:dyDescent="0.2">
      <c r="A20" s="136" t="s">
        <v>97</v>
      </c>
      <c r="B20" s="139"/>
      <c r="C20" s="287">
        <v>489000</v>
      </c>
      <c r="D20" s="304"/>
      <c r="E20" s="287">
        <v>39200</v>
      </c>
      <c r="F20" s="303"/>
      <c r="G20" s="287">
        <v>284000</v>
      </c>
      <c r="H20" s="303"/>
      <c r="I20" s="287">
        <v>489000</v>
      </c>
      <c r="J20" s="304"/>
      <c r="K20" s="287">
        <v>39200</v>
      </c>
      <c r="L20" s="303"/>
      <c r="M20" s="287">
        <v>284000</v>
      </c>
    </row>
    <row r="21" spans="1:13" ht="11.25" customHeight="1" x14ac:dyDescent="0.2">
      <c r="A21" s="136" t="s">
        <v>99</v>
      </c>
      <c r="B21" s="139"/>
      <c r="C21" s="287">
        <v>108</v>
      </c>
      <c r="D21" s="304"/>
      <c r="E21" s="285" t="s">
        <v>98</v>
      </c>
      <c r="F21" s="285"/>
      <c r="G21" s="291" t="s">
        <v>102</v>
      </c>
      <c r="H21" s="285"/>
      <c r="I21" s="287">
        <v>108</v>
      </c>
      <c r="J21" s="287"/>
      <c r="K21" s="285" t="s">
        <v>98</v>
      </c>
      <c r="L21" s="285"/>
      <c r="M21" s="291" t="s">
        <v>102</v>
      </c>
    </row>
    <row r="22" spans="1:13" ht="11.25" customHeight="1" x14ac:dyDescent="0.2">
      <c r="A22" s="136" t="s">
        <v>100</v>
      </c>
      <c r="B22" s="139"/>
      <c r="C22" s="285" t="s">
        <v>98</v>
      </c>
      <c r="D22" s="304"/>
      <c r="E22" s="285" t="s">
        <v>98</v>
      </c>
      <c r="F22" s="303"/>
      <c r="G22" s="287">
        <v>861</v>
      </c>
      <c r="H22" s="285"/>
      <c r="I22" s="285" t="s">
        <v>98</v>
      </c>
      <c r="J22" s="287"/>
      <c r="K22" s="285" t="s">
        <v>98</v>
      </c>
      <c r="L22" s="303"/>
      <c r="M22" s="287">
        <v>861</v>
      </c>
    </row>
    <row r="23" spans="1:13" ht="11.25" customHeight="1" x14ac:dyDescent="0.2">
      <c r="A23" s="136" t="s">
        <v>109</v>
      </c>
      <c r="B23" s="139"/>
      <c r="C23" s="291" t="s">
        <v>102</v>
      </c>
      <c r="D23" s="261"/>
      <c r="E23" s="285" t="s">
        <v>98</v>
      </c>
      <c r="F23" s="285"/>
      <c r="G23" s="285" t="s">
        <v>98</v>
      </c>
      <c r="H23" s="303"/>
      <c r="I23" s="291" t="s">
        <v>102</v>
      </c>
      <c r="J23" s="261"/>
      <c r="K23" s="285" t="s">
        <v>98</v>
      </c>
      <c r="L23" s="285"/>
      <c r="M23" s="285" t="s">
        <v>98</v>
      </c>
    </row>
    <row r="24" spans="1:13" ht="11.25" customHeight="1" x14ac:dyDescent="0.2">
      <c r="A24" s="136" t="s">
        <v>117</v>
      </c>
      <c r="B24" s="139"/>
      <c r="C24" s="285" t="s">
        <v>98</v>
      </c>
      <c r="D24" s="261"/>
      <c r="E24" s="285" t="s">
        <v>98</v>
      </c>
      <c r="F24" s="285"/>
      <c r="G24" s="291" t="s">
        <v>102</v>
      </c>
      <c r="H24" s="303"/>
      <c r="I24" s="285" t="s">
        <v>98</v>
      </c>
      <c r="J24" s="261"/>
      <c r="K24" s="285" t="s">
        <v>98</v>
      </c>
      <c r="L24" s="285"/>
      <c r="M24" s="291" t="s">
        <v>102</v>
      </c>
    </row>
    <row r="25" spans="1:13" ht="11.25" customHeight="1" x14ac:dyDescent="0.2">
      <c r="A25" s="136" t="s">
        <v>110</v>
      </c>
      <c r="B25" s="139"/>
      <c r="C25" s="287">
        <v>39100</v>
      </c>
      <c r="D25" s="304"/>
      <c r="E25" s="285" t="s">
        <v>98</v>
      </c>
      <c r="F25" s="287"/>
      <c r="G25" s="303">
        <v>9110</v>
      </c>
      <c r="H25" s="287"/>
      <c r="I25" s="287">
        <v>21100</v>
      </c>
      <c r="J25" s="304"/>
      <c r="K25" s="287">
        <v>4180</v>
      </c>
      <c r="L25" s="287"/>
      <c r="M25" s="303">
        <v>15000</v>
      </c>
    </row>
    <row r="26" spans="1:13" ht="11.25" customHeight="1" x14ac:dyDescent="0.2">
      <c r="A26" s="136" t="s">
        <v>101</v>
      </c>
      <c r="B26" s="139"/>
      <c r="C26" s="303">
        <v>130000</v>
      </c>
      <c r="D26" s="286"/>
      <c r="E26" s="287">
        <v>6090</v>
      </c>
      <c r="F26" s="285"/>
      <c r="G26" s="303">
        <v>53900</v>
      </c>
      <c r="H26" s="303"/>
      <c r="I26" s="303">
        <v>130000</v>
      </c>
      <c r="J26" s="304"/>
      <c r="K26" s="287">
        <v>6090</v>
      </c>
      <c r="L26" s="285"/>
      <c r="M26" s="303">
        <v>53900</v>
      </c>
    </row>
    <row r="27" spans="1:13" ht="11.25" customHeight="1" x14ac:dyDescent="0.2">
      <c r="A27" s="136" t="s">
        <v>111</v>
      </c>
      <c r="B27" s="139"/>
      <c r="C27" s="303">
        <v>1470</v>
      </c>
      <c r="D27" s="304"/>
      <c r="E27" s="285" t="s">
        <v>98</v>
      </c>
      <c r="F27" s="285"/>
      <c r="G27" s="285" t="s">
        <v>98</v>
      </c>
      <c r="H27" s="287"/>
      <c r="I27" s="285" t="s">
        <v>98</v>
      </c>
      <c r="J27" s="287"/>
      <c r="K27" s="285" t="s">
        <v>98</v>
      </c>
      <c r="L27" s="285"/>
      <c r="M27" s="285" t="s">
        <v>98</v>
      </c>
    </row>
    <row r="28" spans="1:13" ht="11.25" customHeight="1" x14ac:dyDescent="0.2">
      <c r="A28" s="136" t="s">
        <v>103</v>
      </c>
      <c r="B28" s="139"/>
      <c r="C28" s="287">
        <v>44400</v>
      </c>
      <c r="D28" s="304"/>
      <c r="E28" s="287">
        <v>2270</v>
      </c>
      <c r="F28" s="285"/>
      <c r="G28" s="303">
        <v>19900</v>
      </c>
      <c r="H28" s="287"/>
      <c r="I28" s="287">
        <v>44400</v>
      </c>
      <c r="J28" s="287"/>
      <c r="K28" s="287">
        <v>2270</v>
      </c>
      <c r="L28" s="285"/>
      <c r="M28" s="303">
        <v>19900</v>
      </c>
    </row>
    <row r="29" spans="1:13" ht="11.25" customHeight="1" x14ac:dyDescent="0.2">
      <c r="A29" s="136" t="s">
        <v>112</v>
      </c>
      <c r="B29" s="139"/>
      <c r="C29" s="287">
        <v>100</v>
      </c>
      <c r="D29" s="286"/>
      <c r="E29" s="287">
        <v>98</v>
      </c>
      <c r="F29" s="285"/>
      <c r="G29" s="303">
        <v>197</v>
      </c>
      <c r="H29" s="285"/>
      <c r="I29" s="287">
        <v>100</v>
      </c>
      <c r="J29" s="287"/>
      <c r="K29" s="287">
        <v>98</v>
      </c>
      <c r="L29" s="285"/>
      <c r="M29" s="303">
        <v>197</v>
      </c>
    </row>
    <row r="30" spans="1:13" ht="11.25" customHeight="1" x14ac:dyDescent="0.2">
      <c r="A30" s="136" t="s">
        <v>113</v>
      </c>
      <c r="B30" s="139"/>
      <c r="C30" s="287">
        <v>20000</v>
      </c>
      <c r="D30" s="304"/>
      <c r="E30" s="285" t="s">
        <v>98</v>
      </c>
      <c r="F30" s="285"/>
      <c r="G30" s="285" t="s">
        <v>98</v>
      </c>
      <c r="H30" s="303"/>
      <c r="I30" s="287">
        <v>123</v>
      </c>
      <c r="J30" s="287"/>
      <c r="K30" s="285" t="s">
        <v>98</v>
      </c>
      <c r="L30" s="285"/>
      <c r="M30" s="303">
        <v>2670</v>
      </c>
    </row>
    <row r="31" spans="1:13" ht="11.25" customHeight="1" x14ac:dyDescent="0.2">
      <c r="A31" s="136" t="s">
        <v>114</v>
      </c>
      <c r="B31" s="139"/>
      <c r="C31" s="287">
        <v>24</v>
      </c>
      <c r="D31" s="261"/>
      <c r="E31" s="285" t="s">
        <v>98</v>
      </c>
      <c r="F31" s="285"/>
      <c r="G31" s="285" t="s">
        <v>98</v>
      </c>
      <c r="H31" s="303"/>
      <c r="I31" s="287">
        <v>24</v>
      </c>
      <c r="J31" s="261"/>
      <c r="K31" s="285" t="s">
        <v>98</v>
      </c>
      <c r="L31" s="285"/>
      <c r="M31" s="285" t="s">
        <v>98</v>
      </c>
    </row>
    <row r="32" spans="1:13" ht="11.25" customHeight="1" x14ac:dyDescent="0.2">
      <c r="A32" s="296" t="s">
        <v>104</v>
      </c>
      <c r="B32" s="139"/>
      <c r="C32" s="297">
        <v>803000</v>
      </c>
      <c r="D32" s="305"/>
      <c r="E32" s="297">
        <v>48600</v>
      </c>
      <c r="F32" s="297"/>
      <c r="G32" s="297">
        <v>370000</v>
      </c>
      <c r="H32" s="297"/>
      <c r="I32" s="297">
        <v>700000</v>
      </c>
      <c r="J32" s="297"/>
      <c r="K32" s="297">
        <v>53800</v>
      </c>
      <c r="L32" s="297"/>
      <c r="M32" s="297">
        <v>393000</v>
      </c>
    </row>
    <row r="33" spans="1:13" ht="11.25" customHeight="1" x14ac:dyDescent="0.2">
      <c r="A33" s="134" t="s">
        <v>115</v>
      </c>
      <c r="B33" s="139"/>
      <c r="C33" s="303"/>
      <c r="D33" s="304"/>
      <c r="E33" s="304"/>
      <c r="F33" s="304"/>
      <c r="G33" s="303"/>
      <c r="H33" s="304"/>
      <c r="I33" s="304"/>
      <c r="J33" s="287"/>
      <c r="K33" s="304"/>
      <c r="L33" s="304"/>
      <c r="M33" s="303"/>
    </row>
    <row r="34" spans="1:13" ht="11.25" customHeight="1" x14ac:dyDescent="0.2">
      <c r="A34" s="136" t="s">
        <v>106</v>
      </c>
      <c r="B34" s="139"/>
      <c r="C34" s="287">
        <v>538</v>
      </c>
      <c r="D34" s="304"/>
      <c r="E34" s="303">
        <v>10</v>
      </c>
      <c r="F34" s="303"/>
      <c r="G34" s="287">
        <v>100</v>
      </c>
      <c r="H34" s="303"/>
      <c r="I34" s="287">
        <v>538</v>
      </c>
      <c r="J34" s="287"/>
      <c r="K34" s="303">
        <v>10</v>
      </c>
      <c r="L34" s="303"/>
      <c r="M34" s="287">
        <v>100</v>
      </c>
    </row>
    <row r="35" spans="1:13" ht="11.25" customHeight="1" x14ac:dyDescent="0.2">
      <c r="A35" s="136" t="s">
        <v>97</v>
      </c>
      <c r="B35" s="139"/>
      <c r="C35" s="287">
        <v>42600</v>
      </c>
      <c r="D35" s="304"/>
      <c r="E35" s="303">
        <v>3440</v>
      </c>
      <c r="F35" s="285"/>
      <c r="G35" s="303">
        <v>27100</v>
      </c>
      <c r="H35" s="303"/>
      <c r="I35" s="287">
        <v>42600</v>
      </c>
      <c r="J35" s="287"/>
      <c r="K35" s="303">
        <v>3440</v>
      </c>
      <c r="L35" s="285"/>
      <c r="M35" s="303">
        <v>27100</v>
      </c>
    </row>
    <row r="36" spans="1:13" ht="11.25" customHeight="1" x14ac:dyDescent="0.2">
      <c r="A36" s="136" t="s">
        <v>99</v>
      </c>
      <c r="B36" s="139"/>
      <c r="C36" s="287">
        <v>175</v>
      </c>
      <c r="D36" s="304"/>
      <c r="E36" s="287">
        <v>4</v>
      </c>
      <c r="F36" s="287"/>
      <c r="G36" s="287">
        <v>92</v>
      </c>
      <c r="H36" s="287"/>
      <c r="I36" s="287">
        <v>175</v>
      </c>
      <c r="J36" s="287"/>
      <c r="K36" s="287">
        <v>4</v>
      </c>
      <c r="L36" s="287"/>
      <c r="M36" s="287">
        <v>92</v>
      </c>
    </row>
    <row r="37" spans="1:13" ht="11.25" customHeight="1" x14ac:dyDescent="0.2">
      <c r="A37" s="136" t="s">
        <v>100</v>
      </c>
      <c r="B37" s="139"/>
      <c r="C37" s="303">
        <v>1160</v>
      </c>
      <c r="D37" s="304"/>
      <c r="E37" s="287">
        <v>78</v>
      </c>
      <c r="F37" s="287"/>
      <c r="G37" s="287">
        <v>931</v>
      </c>
      <c r="H37" s="287"/>
      <c r="I37" s="303">
        <v>1160</v>
      </c>
      <c r="J37" s="287"/>
      <c r="K37" s="287">
        <v>78</v>
      </c>
      <c r="L37" s="287"/>
      <c r="M37" s="287">
        <v>931</v>
      </c>
    </row>
    <row r="38" spans="1:13" ht="11.25" customHeight="1" x14ac:dyDescent="0.2">
      <c r="A38" s="136" t="s">
        <v>116</v>
      </c>
      <c r="B38" s="139"/>
      <c r="C38" s="303">
        <v>798</v>
      </c>
      <c r="D38" s="304"/>
      <c r="E38" s="287">
        <v>100</v>
      </c>
      <c r="F38" s="285"/>
      <c r="G38" s="303">
        <v>279</v>
      </c>
      <c r="H38" s="287"/>
      <c r="I38" s="303">
        <v>798</v>
      </c>
      <c r="J38" s="287"/>
      <c r="K38" s="287">
        <v>100</v>
      </c>
      <c r="L38" s="285"/>
      <c r="M38" s="303">
        <v>279</v>
      </c>
    </row>
    <row r="39" spans="1:13" ht="11.25" customHeight="1" x14ac:dyDescent="0.2">
      <c r="A39" s="136" t="s">
        <v>109</v>
      </c>
      <c r="B39" s="139"/>
      <c r="C39" s="303">
        <v>47</v>
      </c>
      <c r="D39" s="304"/>
      <c r="E39" s="287">
        <v>30</v>
      </c>
      <c r="F39" s="285"/>
      <c r="G39" s="303">
        <v>90</v>
      </c>
      <c r="H39" s="287"/>
      <c r="I39" s="303">
        <v>47</v>
      </c>
      <c r="J39" s="287"/>
      <c r="K39" s="287">
        <v>30</v>
      </c>
      <c r="L39" s="285"/>
      <c r="M39" s="303">
        <v>90</v>
      </c>
    </row>
    <row r="40" spans="1:13" ht="11.25" customHeight="1" x14ac:dyDescent="0.2">
      <c r="A40" s="136" t="s">
        <v>117</v>
      </c>
      <c r="B40" s="139"/>
      <c r="C40" s="287">
        <v>868</v>
      </c>
      <c r="D40" s="304"/>
      <c r="E40" s="287">
        <v>61</v>
      </c>
      <c r="F40" s="285"/>
      <c r="G40" s="303">
        <v>332</v>
      </c>
      <c r="H40" s="287"/>
      <c r="I40" s="287">
        <v>868</v>
      </c>
      <c r="J40" s="287"/>
      <c r="K40" s="303">
        <v>61</v>
      </c>
      <c r="L40" s="285"/>
      <c r="M40" s="303">
        <v>332</v>
      </c>
    </row>
    <row r="41" spans="1:13" ht="11.25" customHeight="1" x14ac:dyDescent="0.2">
      <c r="A41" s="136" t="s">
        <v>118</v>
      </c>
      <c r="B41" s="139"/>
      <c r="C41" s="287">
        <v>43100</v>
      </c>
      <c r="D41" s="304"/>
      <c r="E41" s="287">
        <v>3820</v>
      </c>
      <c r="F41" s="287"/>
      <c r="G41" s="303">
        <v>27100</v>
      </c>
      <c r="H41" s="287"/>
      <c r="I41" s="287">
        <v>43100</v>
      </c>
      <c r="J41" s="304"/>
      <c r="K41" s="287">
        <v>3820</v>
      </c>
      <c r="L41" s="287"/>
      <c r="M41" s="303">
        <v>27100</v>
      </c>
    </row>
    <row r="42" spans="1:13" ht="11.25" customHeight="1" x14ac:dyDescent="0.2">
      <c r="A42" s="136" t="s">
        <v>111</v>
      </c>
      <c r="B42" s="139"/>
      <c r="C42" s="287">
        <v>9030</v>
      </c>
      <c r="D42" s="304"/>
      <c r="E42" s="287">
        <v>661</v>
      </c>
      <c r="F42" s="287"/>
      <c r="G42" s="287">
        <v>6320</v>
      </c>
      <c r="H42" s="287"/>
      <c r="I42" s="287">
        <v>9030</v>
      </c>
      <c r="J42" s="304"/>
      <c r="K42" s="287">
        <v>661</v>
      </c>
      <c r="L42" s="287"/>
      <c r="M42" s="287">
        <v>6320</v>
      </c>
    </row>
    <row r="43" spans="1:13" ht="11.25" customHeight="1" x14ac:dyDescent="0.2">
      <c r="A43" s="136" t="s">
        <v>103</v>
      </c>
      <c r="B43" s="139"/>
      <c r="C43" s="287">
        <v>3850</v>
      </c>
      <c r="D43" s="304"/>
      <c r="E43" s="287">
        <v>386</v>
      </c>
      <c r="F43" s="285"/>
      <c r="G43" s="287">
        <v>3160</v>
      </c>
      <c r="H43" s="303"/>
      <c r="I43" s="287">
        <v>3850</v>
      </c>
      <c r="J43" s="287"/>
      <c r="K43" s="287">
        <v>386</v>
      </c>
      <c r="L43" s="285"/>
      <c r="M43" s="287">
        <v>3160</v>
      </c>
    </row>
    <row r="44" spans="1:13" ht="11.25" customHeight="1" x14ac:dyDescent="0.2">
      <c r="A44" s="136" t="s">
        <v>119</v>
      </c>
      <c r="B44" s="139"/>
      <c r="C44" s="287">
        <v>211</v>
      </c>
      <c r="D44" s="306" t="s">
        <v>161</v>
      </c>
      <c r="E44" s="287">
        <v>9</v>
      </c>
      <c r="F44" s="285"/>
      <c r="G44" s="287">
        <v>367</v>
      </c>
      <c r="H44" s="303"/>
      <c r="I44" s="287">
        <v>211</v>
      </c>
      <c r="J44" s="306" t="s">
        <v>161</v>
      </c>
      <c r="K44" s="287">
        <v>9</v>
      </c>
      <c r="L44" s="285"/>
      <c r="M44" s="287">
        <v>367</v>
      </c>
    </row>
    <row r="45" spans="1:13" ht="11.25" customHeight="1" x14ac:dyDescent="0.2">
      <c r="A45" s="296" t="s">
        <v>104</v>
      </c>
      <c r="B45" s="199"/>
      <c r="C45" s="307">
        <v>102000</v>
      </c>
      <c r="D45" s="308"/>
      <c r="E45" s="307">
        <v>8600</v>
      </c>
      <c r="F45" s="307"/>
      <c r="G45" s="307">
        <v>65900</v>
      </c>
      <c r="H45" s="307"/>
      <c r="I45" s="307">
        <v>102000</v>
      </c>
      <c r="J45" s="308"/>
      <c r="K45" s="307">
        <v>8600</v>
      </c>
      <c r="L45" s="307"/>
      <c r="M45" s="307">
        <v>65900</v>
      </c>
    </row>
    <row r="46" spans="1:13" s="126" customFormat="1" ht="11.25" customHeight="1" x14ac:dyDescent="0.2">
      <c r="A46" s="361" t="s">
        <v>120</v>
      </c>
      <c r="B46" s="361"/>
      <c r="C46" s="361"/>
      <c r="D46" s="361"/>
      <c r="E46" s="361"/>
      <c r="F46" s="361"/>
      <c r="G46" s="361"/>
      <c r="H46" s="361"/>
      <c r="I46" s="361"/>
      <c r="J46" s="361"/>
      <c r="K46" s="361"/>
      <c r="L46" s="361"/>
      <c r="M46" s="361"/>
    </row>
    <row r="47" spans="1:13" s="126" customFormat="1" ht="11.25" customHeight="1" x14ac:dyDescent="0.2">
      <c r="A47" s="340" t="s">
        <v>62</v>
      </c>
      <c r="B47" s="340"/>
      <c r="C47" s="340"/>
      <c r="D47" s="340"/>
      <c r="E47" s="340"/>
      <c r="F47" s="340"/>
      <c r="G47" s="340"/>
      <c r="H47" s="340"/>
      <c r="I47" s="340"/>
      <c r="J47" s="340"/>
      <c r="K47" s="340"/>
      <c r="L47" s="340"/>
      <c r="M47" s="340"/>
    </row>
    <row r="48" spans="1:13" s="126" customFormat="1" ht="11.25" customHeight="1" x14ac:dyDescent="0.2">
      <c r="A48" s="334" t="s">
        <v>26</v>
      </c>
      <c r="B48" s="334"/>
      <c r="C48" s="334"/>
      <c r="D48" s="334"/>
      <c r="E48" s="334"/>
      <c r="F48" s="334"/>
      <c r="G48" s="334"/>
      <c r="H48" s="334"/>
      <c r="I48" s="334"/>
      <c r="J48" s="334"/>
      <c r="K48" s="334"/>
      <c r="L48" s="334"/>
      <c r="M48" s="334"/>
    </row>
    <row r="49" spans="1:13" s="126" customFormat="1" ht="11.25" customHeight="1" x14ac:dyDescent="0.2">
      <c r="A49" s="334" t="s">
        <v>135</v>
      </c>
      <c r="B49" s="334"/>
      <c r="C49" s="334"/>
      <c r="D49" s="334"/>
      <c r="E49" s="334"/>
      <c r="F49" s="334"/>
      <c r="G49" s="334"/>
      <c r="H49" s="334"/>
      <c r="I49" s="334"/>
      <c r="J49" s="334"/>
      <c r="K49" s="334"/>
      <c r="L49" s="334"/>
      <c r="M49" s="334"/>
    </row>
    <row r="50" spans="1:13" s="126" customFormat="1" ht="11.25" customHeight="1" x14ac:dyDescent="0.2">
      <c r="A50" s="334"/>
      <c r="B50" s="334"/>
      <c r="C50" s="334"/>
      <c r="D50" s="334"/>
      <c r="E50" s="334"/>
      <c r="F50" s="334"/>
      <c r="G50" s="334"/>
      <c r="H50" s="334"/>
      <c r="I50" s="334"/>
      <c r="J50" s="334"/>
      <c r="K50" s="334"/>
      <c r="L50" s="334"/>
      <c r="M50" s="334"/>
    </row>
    <row r="51" spans="1:13" ht="11.25" customHeight="1" x14ac:dyDescent="0.2">
      <c r="A51" s="334" t="s">
        <v>91</v>
      </c>
      <c r="B51" s="334"/>
      <c r="C51" s="334"/>
      <c r="D51" s="334"/>
      <c r="E51" s="334"/>
      <c r="F51" s="334"/>
      <c r="G51" s="334"/>
      <c r="H51" s="334"/>
      <c r="I51" s="334"/>
      <c r="J51" s="334"/>
      <c r="K51" s="334"/>
      <c r="L51" s="334"/>
      <c r="M51" s="334"/>
    </row>
    <row r="52" spans="1:13" ht="11.25" customHeight="1" x14ac:dyDescent="0.2">
      <c r="G52" s="287"/>
    </row>
    <row r="53" spans="1:13" ht="11.25" customHeight="1" x14ac:dyDescent="0.2">
      <c r="G53" s="287"/>
    </row>
  </sheetData>
  <mergeCells count="15">
    <mergeCell ref="C6:G6"/>
    <mergeCell ref="I6:M6"/>
    <mergeCell ref="A1:M1"/>
    <mergeCell ref="A2:M2"/>
    <mergeCell ref="A3:M3"/>
    <mergeCell ref="A4:M4"/>
    <mergeCell ref="A5:M5"/>
    <mergeCell ref="A50:M50"/>
    <mergeCell ref="A51:M51"/>
    <mergeCell ref="E7:G7"/>
    <mergeCell ref="K7:M7"/>
    <mergeCell ref="A46:M46"/>
    <mergeCell ref="A47:M47"/>
    <mergeCell ref="A48:M48"/>
    <mergeCell ref="A49:M49"/>
  </mergeCells>
  <printOptions horizontalCentered="1"/>
  <pageMargins left="0.5" right="0.5" top="0.5" bottom="0.75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66"/>
  <sheetViews>
    <sheetView showWhiteSpace="0" zoomScaleNormal="100" workbookViewId="0">
      <selection sqref="A1:M1"/>
    </sheetView>
  </sheetViews>
  <sheetFormatPr defaultColWidth="9.33203125" defaultRowHeight="11.25" customHeight="1" x14ac:dyDescent="0.2"/>
  <cols>
    <col min="1" max="1" width="33.1640625" style="1" bestFit="1" customWidth="1"/>
    <col min="2" max="2" width="1.83203125" style="1" customWidth="1"/>
    <col min="3" max="3" width="12.33203125" style="1" bestFit="1" customWidth="1"/>
    <col min="4" max="4" width="1.83203125" style="13" customWidth="1"/>
    <col min="5" max="5" width="12" style="1" bestFit="1" customWidth="1"/>
    <col min="6" max="6" width="1.83203125" style="13" customWidth="1"/>
    <col min="7" max="7" width="12.33203125" style="1" bestFit="1" customWidth="1"/>
    <col min="8" max="8" width="1.83203125" style="1" customWidth="1"/>
    <col min="9" max="9" width="12" style="1" bestFit="1" customWidth="1"/>
    <col min="10" max="10" width="1.6640625" style="3" customWidth="1"/>
    <col min="11" max="11" width="10.6640625" style="3" customWidth="1"/>
    <col min="12" max="12" width="1.6640625" style="3" customWidth="1"/>
    <col min="13" max="13" width="12" style="3" bestFit="1" customWidth="1"/>
    <col min="14" max="16384" width="9.33203125" style="3"/>
  </cols>
  <sheetData>
    <row r="1" spans="1:13" ht="11.25" customHeight="1" x14ac:dyDescent="0.2">
      <c r="A1" s="351" t="s">
        <v>121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</row>
    <row r="2" spans="1:13" ht="11.25" customHeight="1" x14ac:dyDescent="0.2">
      <c r="A2" s="352" t="s">
        <v>122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</row>
    <row r="3" spans="1:13" ht="11.25" customHeight="1" x14ac:dyDescent="0.2">
      <c r="A3" s="362"/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</row>
    <row r="4" spans="1:13" ht="11.25" customHeight="1" x14ac:dyDescent="0.2">
      <c r="A4" s="362" t="s">
        <v>66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</row>
    <row r="5" spans="1:13" ht="11.25" customHeight="1" x14ac:dyDescent="0.2">
      <c r="A5" s="362"/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</row>
    <row r="6" spans="1:13" ht="11.25" customHeight="1" x14ac:dyDescent="0.2">
      <c r="A6" s="15"/>
      <c r="B6" s="15"/>
      <c r="C6" s="16"/>
      <c r="D6" s="71"/>
      <c r="E6" s="16"/>
      <c r="F6" s="71"/>
      <c r="G6" s="365" t="s">
        <v>4</v>
      </c>
      <c r="H6" s="365"/>
      <c r="I6" s="365"/>
      <c r="J6" s="365"/>
      <c r="K6" s="365"/>
      <c r="L6" s="365"/>
      <c r="M6" s="365"/>
    </row>
    <row r="7" spans="1:13" ht="11.25" customHeight="1" x14ac:dyDescent="0.2">
      <c r="A7" s="3"/>
      <c r="B7" s="3"/>
      <c r="C7" s="357" t="s">
        <v>3</v>
      </c>
      <c r="D7" s="357"/>
      <c r="E7" s="357"/>
      <c r="F7" s="17"/>
      <c r="G7" s="358" t="s">
        <v>8</v>
      </c>
      <c r="H7" s="358"/>
      <c r="I7" s="358"/>
      <c r="K7" s="356" t="s">
        <v>123</v>
      </c>
      <c r="L7" s="356"/>
      <c r="M7" s="356"/>
    </row>
    <row r="8" spans="1:13" ht="11.25" customHeight="1" x14ac:dyDescent="0.2">
      <c r="A8" s="3"/>
      <c r="B8" s="3"/>
      <c r="C8" s="184" t="s">
        <v>60</v>
      </c>
      <c r="D8" s="17"/>
      <c r="E8" s="184" t="s">
        <v>68</v>
      </c>
      <c r="F8" s="17"/>
      <c r="G8" s="184" t="s">
        <v>60</v>
      </c>
      <c r="H8" s="184"/>
      <c r="I8" s="184" t="s">
        <v>68</v>
      </c>
      <c r="K8" s="194" t="s">
        <v>60</v>
      </c>
      <c r="L8" s="194"/>
      <c r="M8" s="194" t="s">
        <v>68</v>
      </c>
    </row>
    <row r="9" spans="1:13" ht="11.25" customHeight="1" x14ac:dyDescent="0.2">
      <c r="A9" s="184" t="s">
        <v>69</v>
      </c>
      <c r="B9" s="7"/>
      <c r="C9" s="184" t="s">
        <v>61</v>
      </c>
      <c r="D9" s="17"/>
      <c r="E9" s="184" t="s">
        <v>70</v>
      </c>
      <c r="F9" s="17"/>
      <c r="G9" s="185" t="s">
        <v>61</v>
      </c>
      <c r="H9" s="185"/>
      <c r="I9" s="185" t="s">
        <v>70</v>
      </c>
      <c r="K9" s="186" t="s">
        <v>61</v>
      </c>
      <c r="L9" s="186"/>
      <c r="M9" s="186" t="s">
        <v>70</v>
      </c>
    </row>
    <row r="10" spans="1:13" ht="11.25" customHeight="1" x14ac:dyDescent="0.2">
      <c r="A10" s="116" t="s">
        <v>71</v>
      </c>
      <c r="B10" s="88"/>
      <c r="C10" s="83">
        <v>546000</v>
      </c>
      <c r="D10" s="99"/>
      <c r="E10" s="240">
        <v>804000</v>
      </c>
      <c r="F10" s="99"/>
      <c r="G10" s="85">
        <v>24400</v>
      </c>
      <c r="H10" s="85"/>
      <c r="I10" s="241">
        <v>50700</v>
      </c>
      <c r="J10" s="88"/>
      <c r="K10" s="83">
        <v>92900</v>
      </c>
      <c r="L10" s="83"/>
      <c r="M10" s="240">
        <v>177000</v>
      </c>
    </row>
    <row r="11" spans="1:13" ht="11.25" customHeight="1" x14ac:dyDescent="0.2">
      <c r="A11" s="92" t="s">
        <v>72</v>
      </c>
      <c r="B11" s="62"/>
      <c r="C11" s="21"/>
      <c r="D11" s="21"/>
      <c r="E11" s="21"/>
      <c r="F11" s="28"/>
      <c r="G11" s="63"/>
      <c r="H11" s="63"/>
      <c r="I11" s="63"/>
      <c r="J11" s="89"/>
      <c r="K11" s="21"/>
      <c r="L11" s="21"/>
      <c r="M11" s="21"/>
    </row>
    <row r="12" spans="1:13" ht="11.25" customHeight="1" x14ac:dyDescent="0.2">
      <c r="A12" s="170" t="s">
        <v>17</v>
      </c>
      <c r="B12" s="73"/>
      <c r="C12" s="101">
        <v>2480</v>
      </c>
      <c r="D12" s="21"/>
      <c r="E12" s="21">
        <v>6810</v>
      </c>
      <c r="F12" s="86"/>
      <c r="G12" s="72">
        <v>241</v>
      </c>
      <c r="H12" s="72"/>
      <c r="I12" s="72">
        <v>809</v>
      </c>
      <c r="J12" s="89"/>
      <c r="K12" s="101">
        <v>3460</v>
      </c>
      <c r="L12" s="21"/>
      <c r="M12" s="21">
        <v>11000</v>
      </c>
    </row>
    <row r="13" spans="1:13" ht="11.25" customHeight="1" x14ac:dyDescent="0.2">
      <c r="A13" s="170" t="s">
        <v>73</v>
      </c>
      <c r="B13" s="242"/>
      <c r="C13" s="83">
        <v>19900</v>
      </c>
      <c r="D13" s="83"/>
      <c r="E13" s="83">
        <v>54000</v>
      </c>
      <c r="F13" s="243"/>
      <c r="G13" s="83">
        <v>2040</v>
      </c>
      <c r="H13" s="85"/>
      <c r="I13" s="85">
        <v>6760</v>
      </c>
      <c r="J13" s="88"/>
      <c r="K13" s="83">
        <v>14100</v>
      </c>
      <c r="L13" s="83"/>
      <c r="M13" s="83">
        <v>44700</v>
      </c>
    </row>
    <row r="14" spans="1:13" ht="11.25" customHeight="1" x14ac:dyDescent="0.2">
      <c r="A14" s="116" t="s">
        <v>74</v>
      </c>
      <c r="B14" s="93"/>
      <c r="C14" s="105"/>
      <c r="D14" s="21"/>
      <c r="E14" s="21"/>
      <c r="F14" s="94"/>
      <c r="G14" s="25"/>
      <c r="H14" s="25"/>
      <c r="I14" s="25"/>
      <c r="J14" s="89"/>
      <c r="K14" s="105"/>
      <c r="L14" s="21"/>
      <c r="M14" s="21"/>
    </row>
    <row r="15" spans="1:13" ht="11.25" customHeight="1" x14ac:dyDescent="0.2">
      <c r="A15" s="90" t="s">
        <v>75</v>
      </c>
      <c r="B15" s="164"/>
      <c r="C15" s="101">
        <v>9500</v>
      </c>
      <c r="D15" s="21"/>
      <c r="E15" s="21">
        <v>28900</v>
      </c>
      <c r="F15" s="178"/>
      <c r="G15" s="72">
        <v>926</v>
      </c>
      <c r="H15" s="72"/>
      <c r="I15" s="101">
        <v>3010</v>
      </c>
      <c r="J15" s="89"/>
      <c r="K15" s="101">
        <v>6340</v>
      </c>
      <c r="L15" s="101"/>
      <c r="M15" s="21">
        <v>20300</v>
      </c>
    </row>
    <row r="16" spans="1:13" ht="11.25" customHeight="1" x14ac:dyDescent="0.2">
      <c r="A16" s="90" t="s">
        <v>76</v>
      </c>
      <c r="B16" s="242"/>
      <c r="C16" s="83">
        <v>5460</v>
      </c>
      <c r="D16" s="83"/>
      <c r="E16" s="83">
        <v>20300</v>
      </c>
      <c r="F16" s="104"/>
      <c r="G16" s="85">
        <v>493</v>
      </c>
      <c r="H16" s="85"/>
      <c r="I16" s="85">
        <v>1970</v>
      </c>
      <c r="J16" s="88"/>
      <c r="K16" s="83">
        <v>4910</v>
      </c>
      <c r="L16" s="83"/>
      <c r="M16" s="83">
        <v>18800</v>
      </c>
    </row>
    <row r="17" spans="1:13" ht="11.25" customHeight="1" x14ac:dyDescent="0.2">
      <c r="A17" s="117" t="s">
        <v>77</v>
      </c>
      <c r="B17" s="24"/>
      <c r="C17" s="105"/>
      <c r="D17" s="21"/>
      <c r="E17" s="21"/>
      <c r="F17" s="26"/>
      <c r="G17" s="25"/>
      <c r="H17" s="25"/>
      <c r="I17" s="25"/>
      <c r="J17" s="89"/>
      <c r="K17" s="105"/>
      <c r="L17" s="105"/>
      <c r="M17" s="21"/>
    </row>
    <row r="18" spans="1:13" ht="11.25" customHeight="1" x14ac:dyDescent="0.2">
      <c r="A18" s="90" t="s">
        <v>124</v>
      </c>
      <c r="B18" s="164"/>
      <c r="C18" s="179">
        <v>9150</v>
      </c>
      <c r="D18" s="23"/>
      <c r="E18" s="23">
        <v>12300</v>
      </c>
      <c r="F18" s="102"/>
      <c r="G18" s="180">
        <v>542</v>
      </c>
      <c r="H18" s="180"/>
      <c r="I18" s="180">
        <v>1150</v>
      </c>
      <c r="J18" s="89"/>
      <c r="K18" s="179">
        <v>7340</v>
      </c>
      <c r="L18" s="179"/>
      <c r="M18" s="23">
        <v>13700</v>
      </c>
    </row>
    <row r="19" spans="1:13" ht="11.25" customHeight="1" x14ac:dyDescent="0.2">
      <c r="A19" s="173" t="s">
        <v>79</v>
      </c>
      <c r="B19" s="165"/>
      <c r="C19" s="105">
        <v>23000</v>
      </c>
      <c r="D19" s="83"/>
      <c r="E19" s="83">
        <v>30700</v>
      </c>
      <c r="F19" s="26"/>
      <c r="G19" s="25">
        <v>1410</v>
      </c>
      <c r="H19" s="181"/>
      <c r="I19" s="25">
        <v>2340</v>
      </c>
      <c r="J19" s="88"/>
      <c r="K19" s="105">
        <v>15000</v>
      </c>
      <c r="L19" s="105"/>
      <c r="M19" s="83">
        <v>24600</v>
      </c>
    </row>
    <row r="20" spans="1:13" ht="11.25" customHeight="1" x14ac:dyDescent="0.2">
      <c r="A20" s="117" t="s">
        <v>80</v>
      </c>
      <c r="B20" s="93"/>
      <c r="C20" s="105"/>
      <c r="D20" s="21"/>
      <c r="E20" s="21"/>
      <c r="F20" s="94"/>
      <c r="G20" s="25"/>
      <c r="H20" s="25"/>
      <c r="I20" s="25"/>
      <c r="J20" s="89"/>
      <c r="K20" s="105"/>
      <c r="L20" s="105"/>
      <c r="M20" s="21"/>
    </row>
    <row r="21" spans="1:13" ht="11.25" customHeight="1" x14ac:dyDescent="0.2">
      <c r="A21" s="170" t="s">
        <v>81</v>
      </c>
      <c r="B21" s="164"/>
      <c r="C21" s="101">
        <v>13500</v>
      </c>
      <c r="D21" s="109"/>
      <c r="E21" s="21">
        <v>49100</v>
      </c>
      <c r="F21" s="109"/>
      <c r="G21" s="72">
        <v>584</v>
      </c>
      <c r="H21" s="72"/>
      <c r="I21" s="72">
        <v>2700</v>
      </c>
      <c r="J21" s="89"/>
      <c r="K21" s="101">
        <v>5480</v>
      </c>
      <c r="L21" s="101"/>
      <c r="M21" s="21">
        <v>20100</v>
      </c>
    </row>
    <row r="22" spans="1:13" ht="11.25" customHeight="1" x14ac:dyDescent="0.2">
      <c r="A22" s="173" t="s">
        <v>82</v>
      </c>
      <c r="B22" s="242"/>
      <c r="C22" s="83">
        <v>25000</v>
      </c>
      <c r="D22" s="83"/>
      <c r="E22" s="83">
        <v>29600</v>
      </c>
      <c r="F22" s="104"/>
      <c r="G22" s="83">
        <v>3870</v>
      </c>
      <c r="H22" s="85"/>
      <c r="I22" s="85">
        <v>4130</v>
      </c>
      <c r="J22" s="88"/>
      <c r="K22" s="83">
        <v>22500</v>
      </c>
      <c r="L22" s="83"/>
      <c r="M22" s="83">
        <v>25800</v>
      </c>
    </row>
    <row r="23" spans="1:13" ht="11.25" customHeight="1" x14ac:dyDescent="0.2">
      <c r="A23" s="116" t="s">
        <v>83</v>
      </c>
      <c r="B23" s="95"/>
      <c r="C23" s="105"/>
      <c r="D23" s="21"/>
      <c r="E23" s="21"/>
      <c r="F23" s="94"/>
      <c r="G23" s="25"/>
      <c r="H23" s="25"/>
      <c r="I23" s="25"/>
      <c r="J23" s="89"/>
      <c r="K23" s="105"/>
      <c r="L23" s="105"/>
      <c r="M23" s="21"/>
    </row>
    <row r="24" spans="1:13" ht="11.25" customHeight="1" x14ac:dyDescent="0.2">
      <c r="A24" s="170" t="s">
        <v>84</v>
      </c>
      <c r="B24" s="166"/>
      <c r="C24" s="101">
        <v>522</v>
      </c>
      <c r="D24" s="101"/>
      <c r="E24" s="21">
        <v>1900</v>
      </c>
      <c r="F24" s="178"/>
      <c r="G24" s="72">
        <v>30</v>
      </c>
      <c r="H24" s="72"/>
      <c r="I24" s="72">
        <v>148</v>
      </c>
      <c r="J24" s="89"/>
      <c r="K24" s="101">
        <v>266</v>
      </c>
      <c r="L24" s="101"/>
      <c r="M24" s="21">
        <v>1320</v>
      </c>
    </row>
    <row r="25" spans="1:13" ht="11.25" customHeight="1" x14ac:dyDescent="0.2">
      <c r="A25" s="170" t="s">
        <v>85</v>
      </c>
      <c r="B25" s="164"/>
      <c r="C25" s="101">
        <v>44900</v>
      </c>
      <c r="D25" s="101"/>
      <c r="E25" s="83">
        <v>56000</v>
      </c>
      <c r="F25" s="178"/>
      <c r="G25" s="72">
        <v>6480</v>
      </c>
      <c r="H25" s="72"/>
      <c r="I25" s="72">
        <v>11300</v>
      </c>
      <c r="J25" s="88"/>
      <c r="K25" s="101">
        <v>40200</v>
      </c>
      <c r="L25" s="101"/>
      <c r="M25" s="83">
        <v>61100</v>
      </c>
    </row>
    <row r="26" spans="1:13" ht="11.25" customHeight="1" x14ac:dyDescent="0.2">
      <c r="A26" s="170" t="s">
        <v>86</v>
      </c>
      <c r="B26" s="242"/>
      <c r="C26" s="83">
        <v>419</v>
      </c>
      <c r="D26" s="83"/>
      <c r="E26" s="83">
        <v>747</v>
      </c>
      <c r="F26" s="243"/>
      <c r="G26" s="85">
        <v>4</v>
      </c>
      <c r="H26" s="85"/>
      <c r="I26" s="85">
        <v>14</v>
      </c>
      <c r="J26" s="88"/>
      <c r="K26" s="83">
        <v>218</v>
      </c>
      <c r="L26" s="83"/>
      <c r="M26" s="83">
        <v>373</v>
      </c>
    </row>
    <row r="27" spans="1:13" ht="11.25" customHeight="1" x14ac:dyDescent="0.2">
      <c r="A27" s="173" t="s">
        <v>87</v>
      </c>
      <c r="B27" s="242"/>
      <c r="C27" s="176">
        <v>507</v>
      </c>
      <c r="D27" s="176"/>
      <c r="E27" s="176">
        <v>507</v>
      </c>
      <c r="F27" s="104"/>
      <c r="G27" s="177">
        <v>13</v>
      </c>
      <c r="H27" s="177"/>
      <c r="I27" s="177">
        <v>13</v>
      </c>
      <c r="J27" s="88"/>
      <c r="K27" s="176">
        <v>493</v>
      </c>
      <c r="L27" s="176"/>
      <c r="M27" s="176">
        <v>398</v>
      </c>
    </row>
    <row r="28" spans="1:13" ht="11.25" customHeight="1" x14ac:dyDescent="0.2">
      <c r="A28" s="173" t="s">
        <v>88</v>
      </c>
      <c r="B28" s="242"/>
      <c r="C28" s="176">
        <v>1420</v>
      </c>
      <c r="D28" s="176"/>
      <c r="E28" s="176">
        <v>13000</v>
      </c>
      <c r="F28" s="175"/>
      <c r="G28" s="177">
        <v>179</v>
      </c>
      <c r="H28" s="177"/>
      <c r="I28" s="177">
        <v>1520</v>
      </c>
      <c r="J28" s="88"/>
      <c r="K28" s="176">
        <v>1380</v>
      </c>
      <c r="L28" s="176"/>
      <c r="M28" s="176">
        <v>11000</v>
      </c>
    </row>
    <row r="29" spans="1:13" s="10" customFormat="1" ht="11.25" customHeight="1" x14ac:dyDescent="0.2">
      <c r="A29" s="363" t="s">
        <v>125</v>
      </c>
      <c r="B29" s="363"/>
      <c r="C29" s="363"/>
      <c r="D29" s="363"/>
      <c r="E29" s="363"/>
      <c r="F29" s="363"/>
      <c r="G29" s="363"/>
      <c r="H29" s="363"/>
      <c r="I29" s="363"/>
      <c r="J29" s="363"/>
      <c r="K29" s="363"/>
      <c r="L29" s="363"/>
      <c r="M29" s="363"/>
    </row>
    <row r="30" spans="1:13" s="10" customFormat="1" ht="11.25" customHeight="1" x14ac:dyDescent="0.2">
      <c r="A30" s="334" t="s">
        <v>90</v>
      </c>
      <c r="B30" s="334"/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</row>
    <row r="31" spans="1:13" ht="11.25" customHeight="1" x14ac:dyDescent="0.2">
      <c r="A31" s="364"/>
      <c r="B31" s="364"/>
      <c r="C31" s="364"/>
      <c r="D31" s="364"/>
      <c r="E31" s="364"/>
      <c r="F31" s="364"/>
      <c r="G31" s="364"/>
      <c r="H31" s="364"/>
      <c r="I31" s="364"/>
      <c r="J31" s="364"/>
      <c r="K31" s="364"/>
      <c r="L31" s="364"/>
      <c r="M31" s="364"/>
    </row>
    <row r="32" spans="1:13" s="10" customFormat="1" ht="11.25" customHeight="1" x14ac:dyDescent="0.2">
      <c r="A32" s="354" t="s">
        <v>91</v>
      </c>
      <c r="B32" s="354"/>
      <c r="C32" s="354"/>
      <c r="D32" s="354"/>
      <c r="E32" s="354"/>
      <c r="F32" s="354"/>
      <c r="G32" s="354"/>
      <c r="H32" s="354"/>
      <c r="I32" s="354"/>
      <c r="J32" s="354"/>
      <c r="K32" s="354"/>
      <c r="L32" s="354"/>
      <c r="M32" s="354"/>
    </row>
    <row r="36" spans="1:9" ht="11.25" customHeight="1" x14ac:dyDescent="0.2">
      <c r="A36" s="6"/>
    </row>
    <row r="37" spans="1:9" ht="11.25" customHeight="1" x14ac:dyDescent="0.2">
      <c r="G37" s="11"/>
      <c r="H37" s="11"/>
    </row>
    <row r="45" spans="1:9" ht="11.25" customHeight="1" x14ac:dyDescent="0.2">
      <c r="B45" s="3"/>
      <c r="C45" s="3"/>
      <c r="D45" s="14"/>
      <c r="E45" s="3"/>
      <c r="F45" s="14"/>
      <c r="G45" s="3"/>
      <c r="H45" s="3"/>
      <c r="I45" s="3"/>
    </row>
    <row r="46" spans="1:9" ht="11.25" customHeight="1" x14ac:dyDescent="0.2">
      <c r="B46" s="3"/>
      <c r="C46" s="3"/>
      <c r="D46" s="14"/>
      <c r="E46" s="3"/>
      <c r="F46" s="14"/>
      <c r="G46" s="3"/>
      <c r="H46" s="3"/>
      <c r="I46" s="3"/>
    </row>
    <row r="47" spans="1:9" ht="11.25" customHeight="1" x14ac:dyDescent="0.2">
      <c r="B47" s="3"/>
      <c r="C47" s="3"/>
      <c r="D47" s="14"/>
      <c r="E47" s="3"/>
      <c r="F47" s="14"/>
      <c r="G47" s="3"/>
      <c r="H47" s="3"/>
      <c r="I47" s="3"/>
    </row>
    <row r="48" spans="1:9" ht="11.25" customHeight="1" x14ac:dyDescent="0.2">
      <c r="B48" s="3"/>
      <c r="C48" s="3"/>
      <c r="D48" s="14"/>
      <c r="E48" s="3"/>
      <c r="F48" s="14"/>
      <c r="G48" s="3"/>
      <c r="H48" s="3"/>
      <c r="I48" s="3"/>
    </row>
    <row r="49" spans="2:9" ht="11.25" customHeight="1" x14ac:dyDescent="0.2">
      <c r="B49" s="3"/>
      <c r="C49" s="3"/>
      <c r="D49" s="14"/>
      <c r="E49" s="3"/>
      <c r="F49" s="14"/>
      <c r="G49" s="3"/>
      <c r="H49" s="3"/>
      <c r="I49" s="3"/>
    </row>
    <row r="50" spans="2:9" ht="11.25" customHeight="1" x14ac:dyDescent="0.2">
      <c r="B50" s="3"/>
      <c r="C50" s="3"/>
      <c r="D50" s="14"/>
      <c r="E50" s="3"/>
      <c r="F50" s="14"/>
      <c r="G50" s="3"/>
      <c r="H50" s="3"/>
      <c r="I50" s="3"/>
    </row>
    <row r="51" spans="2:9" ht="11.25" customHeight="1" x14ac:dyDescent="0.2">
      <c r="B51" s="3"/>
      <c r="C51" s="3"/>
      <c r="D51" s="14"/>
      <c r="E51" s="3"/>
      <c r="F51" s="14"/>
      <c r="G51" s="3"/>
      <c r="H51" s="3"/>
      <c r="I51" s="3"/>
    </row>
    <row r="52" spans="2:9" ht="11.25" customHeight="1" x14ac:dyDescent="0.2">
      <c r="B52" s="3"/>
      <c r="C52" s="3"/>
      <c r="D52" s="14"/>
      <c r="E52" s="3"/>
      <c r="F52" s="14"/>
      <c r="G52" s="3"/>
      <c r="H52" s="3"/>
      <c r="I52" s="3"/>
    </row>
    <row r="53" spans="2:9" ht="11.25" customHeight="1" x14ac:dyDescent="0.2">
      <c r="B53" s="3"/>
      <c r="C53" s="3"/>
      <c r="D53" s="14"/>
      <c r="E53" s="3"/>
      <c r="F53" s="14"/>
      <c r="G53" s="3"/>
      <c r="H53" s="3"/>
      <c r="I53" s="3"/>
    </row>
    <row r="54" spans="2:9" ht="11.25" customHeight="1" x14ac:dyDescent="0.2">
      <c r="B54" s="3"/>
      <c r="C54" s="3"/>
      <c r="D54" s="14"/>
      <c r="E54" s="3"/>
      <c r="F54" s="14"/>
      <c r="G54" s="3"/>
      <c r="H54" s="3"/>
      <c r="I54" s="3"/>
    </row>
    <row r="55" spans="2:9" ht="11.25" customHeight="1" x14ac:dyDescent="0.2">
      <c r="B55" s="3"/>
      <c r="C55" s="3"/>
      <c r="D55" s="14"/>
      <c r="E55" s="3"/>
      <c r="F55" s="14"/>
      <c r="G55" s="3"/>
      <c r="H55" s="3"/>
      <c r="I55" s="3"/>
    </row>
    <row r="56" spans="2:9" ht="11.25" customHeight="1" x14ac:dyDescent="0.2">
      <c r="B56" s="3"/>
      <c r="C56" s="3"/>
      <c r="D56" s="14"/>
      <c r="E56" s="3"/>
      <c r="F56" s="14"/>
      <c r="G56" s="3"/>
      <c r="H56" s="3"/>
      <c r="I56" s="3"/>
    </row>
    <row r="57" spans="2:9" ht="11.25" customHeight="1" x14ac:dyDescent="0.2">
      <c r="B57" s="3"/>
      <c r="C57" s="3"/>
      <c r="D57" s="14"/>
      <c r="E57" s="3"/>
      <c r="F57" s="14"/>
      <c r="G57" s="3"/>
      <c r="H57" s="3"/>
      <c r="I57" s="3"/>
    </row>
    <row r="58" spans="2:9" ht="11.25" customHeight="1" x14ac:dyDescent="0.2">
      <c r="B58" s="3"/>
      <c r="C58" s="3"/>
      <c r="D58" s="14"/>
      <c r="E58" s="3"/>
      <c r="F58" s="14"/>
      <c r="G58" s="3"/>
      <c r="H58" s="3"/>
      <c r="I58" s="3"/>
    </row>
    <row r="59" spans="2:9" ht="11.25" customHeight="1" x14ac:dyDescent="0.2">
      <c r="B59" s="3"/>
      <c r="C59" s="3"/>
      <c r="D59" s="14"/>
      <c r="E59" s="3"/>
      <c r="F59" s="14"/>
      <c r="G59" s="3"/>
      <c r="H59" s="3"/>
      <c r="I59" s="3"/>
    </row>
    <row r="60" spans="2:9" ht="11.25" customHeight="1" x14ac:dyDescent="0.2">
      <c r="B60" s="3"/>
      <c r="C60" s="3"/>
      <c r="D60" s="14"/>
      <c r="E60" s="3"/>
      <c r="F60" s="14"/>
      <c r="G60" s="3"/>
      <c r="H60" s="3"/>
      <c r="I60" s="3"/>
    </row>
    <row r="61" spans="2:9" ht="11.25" customHeight="1" x14ac:dyDescent="0.2">
      <c r="B61" s="3"/>
      <c r="C61" s="3"/>
      <c r="D61" s="14"/>
      <c r="E61" s="3"/>
      <c r="F61" s="14"/>
      <c r="G61" s="3"/>
      <c r="H61" s="3"/>
      <c r="I61" s="3"/>
    </row>
    <row r="62" spans="2:9" ht="11.25" customHeight="1" x14ac:dyDescent="0.2">
      <c r="B62" s="3"/>
      <c r="C62" s="3"/>
      <c r="D62" s="14"/>
      <c r="E62" s="3"/>
      <c r="F62" s="14"/>
      <c r="G62" s="3"/>
      <c r="H62" s="3"/>
      <c r="I62" s="3"/>
    </row>
    <row r="63" spans="2:9" ht="11.25" customHeight="1" x14ac:dyDescent="0.2">
      <c r="B63" s="3"/>
      <c r="C63" s="3"/>
      <c r="D63" s="14"/>
      <c r="E63" s="3"/>
      <c r="F63" s="14"/>
      <c r="G63" s="3"/>
      <c r="H63" s="3"/>
      <c r="I63" s="3"/>
    </row>
    <row r="64" spans="2:9" ht="11.25" customHeight="1" x14ac:dyDescent="0.2">
      <c r="B64" s="3"/>
      <c r="C64" s="3"/>
      <c r="D64" s="14"/>
      <c r="E64" s="3"/>
      <c r="F64" s="14"/>
      <c r="G64" s="3"/>
      <c r="H64" s="3"/>
      <c r="I64" s="3"/>
    </row>
    <row r="65" spans="2:9" ht="11.25" customHeight="1" x14ac:dyDescent="0.2">
      <c r="B65" s="3"/>
      <c r="C65" s="3"/>
      <c r="D65" s="14"/>
      <c r="E65" s="3"/>
      <c r="F65" s="14"/>
      <c r="G65" s="3"/>
      <c r="H65" s="3"/>
      <c r="I65" s="3"/>
    </row>
    <row r="66" spans="2:9" ht="11.25" customHeight="1" x14ac:dyDescent="0.2">
      <c r="B66" s="3"/>
      <c r="C66" s="3"/>
      <c r="D66" s="14"/>
      <c r="E66" s="3"/>
      <c r="F66" s="14"/>
      <c r="G66" s="3"/>
      <c r="H66" s="3"/>
      <c r="I66" s="3"/>
    </row>
  </sheetData>
  <mergeCells count="13">
    <mergeCell ref="A29:M29"/>
    <mergeCell ref="A31:M31"/>
    <mergeCell ref="A32:M32"/>
    <mergeCell ref="K7:M7"/>
    <mergeCell ref="G6:M6"/>
    <mergeCell ref="G7:I7"/>
    <mergeCell ref="C7:E7"/>
    <mergeCell ref="A30:M30"/>
    <mergeCell ref="A1:M1"/>
    <mergeCell ref="A2:M2"/>
    <mergeCell ref="A3:M3"/>
    <mergeCell ref="A4:M4"/>
    <mergeCell ref="A5:M5"/>
  </mergeCells>
  <printOptions horizontalCentered="1"/>
  <pageMargins left="0.5" right="0.5" top="0.5" bottom="0.75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DEC46-AB44-4CE8-A69D-55BA24808DB8}">
  <dimension ref="A1:G46"/>
  <sheetViews>
    <sheetView topLeftCell="A7" zoomScaleNormal="100" workbookViewId="0">
      <selection sqref="A1:G1"/>
    </sheetView>
  </sheetViews>
  <sheetFormatPr defaultColWidth="9.33203125" defaultRowHeight="11.25" customHeight="1" x14ac:dyDescent="0.2"/>
  <cols>
    <col min="1" max="1" width="36.1640625" style="124" customWidth="1"/>
    <col min="2" max="2" width="1.6640625" style="124" customWidth="1"/>
    <col min="3" max="3" width="12.6640625" style="124" customWidth="1"/>
    <col min="4" max="4" width="1.6640625" style="309" customWidth="1"/>
    <col min="5" max="5" width="10.33203125" style="124" customWidth="1"/>
    <col min="6" max="6" width="1.6640625" style="124" customWidth="1"/>
    <col min="7" max="7" width="17.33203125" style="124" customWidth="1"/>
    <col min="8" max="16384" width="9.33203125" style="33"/>
  </cols>
  <sheetData>
    <row r="1" spans="1:7" ht="11.25" customHeight="1" x14ac:dyDescent="0.2">
      <c r="A1" s="336" t="s">
        <v>126</v>
      </c>
      <c r="B1" s="336"/>
      <c r="C1" s="336"/>
      <c r="D1" s="336"/>
      <c r="E1" s="336"/>
      <c r="F1" s="336"/>
      <c r="G1" s="336"/>
    </row>
    <row r="2" spans="1:7" ht="11.25" customHeight="1" x14ac:dyDescent="0.2">
      <c r="A2" s="336" t="s">
        <v>127</v>
      </c>
      <c r="B2" s="336"/>
      <c r="C2" s="336"/>
      <c r="D2" s="336"/>
      <c r="E2" s="336"/>
      <c r="F2" s="336"/>
      <c r="G2" s="336"/>
    </row>
    <row r="3" spans="1:7" ht="11.25" customHeight="1" x14ac:dyDescent="0.2">
      <c r="A3" s="336"/>
      <c r="B3" s="336"/>
      <c r="C3" s="336"/>
      <c r="D3" s="336"/>
      <c r="E3" s="336"/>
      <c r="F3" s="336"/>
      <c r="G3" s="336"/>
    </row>
    <row r="4" spans="1:7" ht="11.25" customHeight="1" x14ac:dyDescent="0.2">
      <c r="A4" s="336" t="s">
        <v>93</v>
      </c>
      <c r="B4" s="336"/>
      <c r="C4" s="336"/>
      <c r="D4" s="336"/>
      <c r="E4" s="336"/>
      <c r="F4" s="336"/>
      <c r="G4" s="336"/>
    </row>
    <row r="5" spans="1:7" ht="11.25" customHeight="1" x14ac:dyDescent="0.2">
      <c r="A5" s="336"/>
      <c r="B5" s="336"/>
      <c r="C5" s="336"/>
      <c r="D5" s="336"/>
      <c r="E5" s="336"/>
      <c r="F5" s="336"/>
      <c r="G5" s="336"/>
    </row>
    <row r="6" spans="1:7" ht="11.25" customHeight="1" x14ac:dyDescent="0.2">
      <c r="A6" s="310"/>
      <c r="B6" s="310"/>
      <c r="C6" s="311"/>
      <c r="D6" s="312"/>
      <c r="E6" s="366" t="s">
        <v>4</v>
      </c>
      <c r="F6" s="366"/>
      <c r="G6" s="366"/>
    </row>
    <row r="7" spans="1:7" ht="11.25" customHeight="1" x14ac:dyDescent="0.2">
      <c r="A7" s="259" t="s">
        <v>96</v>
      </c>
      <c r="B7" s="199"/>
      <c r="C7" s="259" t="s">
        <v>3</v>
      </c>
      <c r="D7" s="201"/>
      <c r="E7" s="259" t="s">
        <v>8</v>
      </c>
      <c r="F7" s="259"/>
      <c r="G7" s="259" t="s">
        <v>128</v>
      </c>
    </row>
    <row r="8" spans="1:7" ht="11.25" customHeight="1" x14ac:dyDescent="0.2">
      <c r="A8" s="138" t="s">
        <v>129</v>
      </c>
      <c r="B8" s="313"/>
      <c r="C8" s="314"/>
      <c r="D8" s="315"/>
      <c r="E8" s="316"/>
      <c r="F8" s="316"/>
      <c r="G8" s="316"/>
    </row>
    <row r="9" spans="1:7" ht="11.25" customHeight="1" x14ac:dyDescent="0.2">
      <c r="A9" s="290" t="s">
        <v>106</v>
      </c>
      <c r="B9" s="313"/>
      <c r="C9" s="287">
        <v>63300</v>
      </c>
      <c r="D9" s="286"/>
      <c r="E9" s="289" t="s">
        <v>98</v>
      </c>
      <c r="F9" s="289"/>
      <c r="G9" s="289" t="s">
        <v>98</v>
      </c>
    </row>
    <row r="10" spans="1:7" ht="11.25" customHeight="1" x14ac:dyDescent="0.2">
      <c r="A10" s="290" t="s">
        <v>107</v>
      </c>
      <c r="B10" s="313"/>
      <c r="C10" s="287">
        <v>40000</v>
      </c>
      <c r="D10" s="286"/>
      <c r="E10" s="289" t="s">
        <v>98</v>
      </c>
      <c r="F10" s="289"/>
      <c r="G10" s="289" t="s">
        <v>98</v>
      </c>
    </row>
    <row r="11" spans="1:7" ht="11.25" customHeight="1" x14ac:dyDescent="0.2">
      <c r="A11" s="290" t="s">
        <v>97</v>
      </c>
      <c r="B11" s="313"/>
      <c r="C11" s="287">
        <v>287000</v>
      </c>
      <c r="D11" s="286"/>
      <c r="E11" s="287">
        <v>4960</v>
      </c>
      <c r="F11" s="289"/>
      <c r="G11" s="287">
        <v>31700</v>
      </c>
    </row>
    <row r="12" spans="1:7" ht="11.25" customHeight="1" x14ac:dyDescent="0.2">
      <c r="A12" s="290" t="s">
        <v>99</v>
      </c>
      <c r="B12" s="313"/>
      <c r="C12" s="289" t="s">
        <v>98</v>
      </c>
      <c r="D12" s="286"/>
      <c r="E12" s="287">
        <v>5260</v>
      </c>
      <c r="F12" s="289"/>
      <c r="G12" s="287">
        <v>6830</v>
      </c>
    </row>
    <row r="13" spans="1:7" ht="11.25" customHeight="1" x14ac:dyDescent="0.2">
      <c r="A13" s="290" t="s">
        <v>130</v>
      </c>
      <c r="B13" s="313"/>
      <c r="C13" s="287">
        <v>15700</v>
      </c>
      <c r="D13" s="286"/>
      <c r="E13" s="289" t="s">
        <v>98</v>
      </c>
      <c r="F13" s="289"/>
      <c r="G13" s="289" t="s">
        <v>98</v>
      </c>
    </row>
    <row r="14" spans="1:7" ht="11.25" customHeight="1" x14ac:dyDescent="0.2">
      <c r="A14" s="290" t="s">
        <v>100</v>
      </c>
      <c r="B14" s="313"/>
      <c r="C14" s="287">
        <v>21100</v>
      </c>
      <c r="D14" s="286"/>
      <c r="E14" s="289" t="s">
        <v>98</v>
      </c>
      <c r="F14" s="289"/>
      <c r="G14" s="289" t="s">
        <v>98</v>
      </c>
    </row>
    <row r="15" spans="1:7" ht="11.25" customHeight="1" x14ac:dyDescent="0.2">
      <c r="A15" s="290" t="s">
        <v>131</v>
      </c>
      <c r="B15" s="313"/>
      <c r="C15" s="287">
        <v>5290</v>
      </c>
      <c r="D15" s="286"/>
      <c r="E15" s="289" t="s">
        <v>98</v>
      </c>
      <c r="F15" s="289"/>
      <c r="G15" s="289" t="s">
        <v>98</v>
      </c>
    </row>
    <row r="16" spans="1:7" ht="11.25" customHeight="1" x14ac:dyDescent="0.2">
      <c r="A16" s="290" t="s">
        <v>117</v>
      </c>
      <c r="B16" s="313"/>
      <c r="C16" s="287">
        <v>38400</v>
      </c>
      <c r="D16" s="261"/>
      <c r="E16" s="287">
        <v>10500</v>
      </c>
      <c r="F16" s="289"/>
      <c r="G16" s="287">
        <v>21600</v>
      </c>
    </row>
    <row r="17" spans="1:7" ht="11.25" customHeight="1" x14ac:dyDescent="0.2">
      <c r="A17" s="290" t="s">
        <v>110</v>
      </c>
      <c r="B17" s="313"/>
      <c r="C17" s="287">
        <v>56500</v>
      </c>
      <c r="D17" s="261"/>
      <c r="E17" s="287">
        <v>2650</v>
      </c>
      <c r="F17" s="289"/>
      <c r="G17" s="287">
        <v>18100</v>
      </c>
    </row>
    <row r="18" spans="1:7" ht="11.25" customHeight="1" x14ac:dyDescent="0.2">
      <c r="A18" s="290" t="s">
        <v>103</v>
      </c>
      <c r="B18" s="313"/>
      <c r="C18" s="287">
        <v>120</v>
      </c>
      <c r="D18" s="286"/>
      <c r="E18" s="287">
        <v>1030</v>
      </c>
      <c r="F18" s="289"/>
      <c r="G18" s="287">
        <v>2340</v>
      </c>
    </row>
    <row r="19" spans="1:7" ht="11.25" customHeight="1" x14ac:dyDescent="0.2">
      <c r="A19" s="290" t="s">
        <v>113</v>
      </c>
      <c r="B19" s="313"/>
      <c r="C19" s="287">
        <v>18400</v>
      </c>
      <c r="D19" s="286"/>
      <c r="E19" s="289" t="s">
        <v>98</v>
      </c>
      <c r="F19" s="289"/>
      <c r="G19" s="287">
        <v>12300</v>
      </c>
    </row>
    <row r="20" spans="1:7" ht="11.25" customHeight="1" x14ac:dyDescent="0.2">
      <c r="A20" s="290" t="s">
        <v>119</v>
      </c>
      <c r="B20" s="313"/>
      <c r="C20" s="287">
        <v>31</v>
      </c>
      <c r="D20" s="286"/>
      <c r="E20" s="287">
        <v>9</v>
      </c>
      <c r="F20" s="289"/>
      <c r="G20" s="287">
        <v>29</v>
      </c>
    </row>
    <row r="21" spans="1:7" ht="11.25" customHeight="1" x14ac:dyDescent="0.2">
      <c r="A21" s="296" t="s">
        <v>104</v>
      </c>
      <c r="B21" s="313"/>
      <c r="C21" s="302">
        <v>546000</v>
      </c>
      <c r="D21" s="317"/>
      <c r="E21" s="302">
        <v>24400</v>
      </c>
      <c r="F21" s="302"/>
      <c r="G21" s="302">
        <v>92900</v>
      </c>
    </row>
    <row r="22" spans="1:7" ht="11.25" customHeight="1" x14ac:dyDescent="0.2">
      <c r="A22" s="134" t="s">
        <v>105</v>
      </c>
      <c r="B22" s="139"/>
      <c r="C22" s="303"/>
      <c r="D22" s="304"/>
      <c r="E22" s="286"/>
      <c r="F22" s="286"/>
      <c r="G22" s="286"/>
    </row>
    <row r="23" spans="1:7" ht="11.25" customHeight="1" x14ac:dyDescent="0.2">
      <c r="A23" s="136" t="s">
        <v>97</v>
      </c>
      <c r="B23" s="313"/>
      <c r="C23" s="287">
        <v>962</v>
      </c>
      <c r="D23" s="286"/>
      <c r="E23" s="287">
        <v>70</v>
      </c>
      <c r="F23" s="285"/>
      <c r="G23" s="287">
        <v>643</v>
      </c>
    </row>
    <row r="24" spans="1:7" ht="11.25" customHeight="1" x14ac:dyDescent="0.2">
      <c r="A24" s="136" t="s">
        <v>109</v>
      </c>
      <c r="B24" s="313"/>
      <c r="C24" s="287">
        <v>297</v>
      </c>
      <c r="D24" s="286"/>
      <c r="E24" s="289" t="s">
        <v>98</v>
      </c>
      <c r="F24" s="285"/>
      <c r="G24" s="287">
        <v>33</v>
      </c>
    </row>
    <row r="25" spans="1:7" ht="11.25" customHeight="1" x14ac:dyDescent="0.2">
      <c r="A25" s="136" t="s">
        <v>101</v>
      </c>
      <c r="B25" s="313"/>
      <c r="C25" s="287">
        <v>833</v>
      </c>
      <c r="D25" s="286"/>
      <c r="E25" s="287">
        <v>171</v>
      </c>
      <c r="F25" s="285"/>
      <c r="G25" s="287">
        <v>2750</v>
      </c>
    </row>
    <row r="26" spans="1:7" ht="11.25" customHeight="1" x14ac:dyDescent="0.2">
      <c r="A26" s="136" t="s">
        <v>132</v>
      </c>
      <c r="B26" s="313"/>
      <c r="C26" s="287">
        <v>387</v>
      </c>
      <c r="D26" s="261"/>
      <c r="E26" s="318" t="s">
        <v>102</v>
      </c>
      <c r="F26" s="289"/>
      <c r="G26" s="287">
        <v>31</v>
      </c>
    </row>
    <row r="27" spans="1:7" ht="11.25" customHeight="1" x14ac:dyDescent="0.2">
      <c r="A27" s="296" t="s">
        <v>104</v>
      </c>
      <c r="B27" s="313"/>
      <c r="C27" s="297">
        <v>2480</v>
      </c>
      <c r="D27" s="298"/>
      <c r="E27" s="297">
        <v>241</v>
      </c>
      <c r="F27" s="300"/>
      <c r="G27" s="297">
        <v>3460</v>
      </c>
    </row>
    <row r="28" spans="1:7" ht="11.25" customHeight="1" x14ac:dyDescent="0.2">
      <c r="A28" s="134" t="s">
        <v>115</v>
      </c>
      <c r="B28" s="139"/>
      <c r="C28" s="303"/>
      <c r="D28" s="304"/>
      <c r="E28" s="304"/>
      <c r="F28" s="304"/>
      <c r="G28" s="304"/>
    </row>
    <row r="29" spans="1:7" ht="11.1" customHeight="1" x14ac:dyDescent="0.2">
      <c r="A29" s="136" t="s">
        <v>106</v>
      </c>
      <c r="B29" s="319"/>
      <c r="C29" s="287">
        <v>503</v>
      </c>
      <c r="D29" s="320"/>
      <c r="E29" s="303">
        <v>46</v>
      </c>
      <c r="F29" s="285"/>
      <c r="G29" s="287">
        <v>66</v>
      </c>
    </row>
    <row r="30" spans="1:7" ht="11.1" customHeight="1" x14ac:dyDescent="0.2">
      <c r="A30" s="136" t="s">
        <v>108</v>
      </c>
      <c r="B30" s="319"/>
      <c r="C30" s="287">
        <v>284</v>
      </c>
      <c r="D30" s="261"/>
      <c r="E30" s="303">
        <v>58</v>
      </c>
      <c r="F30" s="285"/>
      <c r="G30" s="303">
        <v>157</v>
      </c>
    </row>
    <row r="31" spans="1:7" ht="11.25" customHeight="1" x14ac:dyDescent="0.2">
      <c r="A31" s="136" t="s">
        <v>97</v>
      </c>
      <c r="B31" s="139"/>
      <c r="C31" s="287">
        <v>3290</v>
      </c>
      <c r="D31" s="304"/>
      <c r="E31" s="287">
        <v>225</v>
      </c>
      <c r="F31" s="303"/>
      <c r="G31" s="287">
        <v>2140</v>
      </c>
    </row>
    <row r="32" spans="1:7" ht="11.25" customHeight="1" x14ac:dyDescent="0.2">
      <c r="A32" s="136" t="s">
        <v>99</v>
      </c>
      <c r="B32" s="139"/>
      <c r="C32" s="287">
        <v>232</v>
      </c>
      <c r="D32" s="304"/>
      <c r="E32" s="287">
        <v>14</v>
      </c>
      <c r="F32" s="303"/>
      <c r="G32" s="287">
        <v>146</v>
      </c>
    </row>
    <row r="33" spans="1:7" ht="11.25" customHeight="1" x14ac:dyDescent="0.2">
      <c r="A33" s="136" t="s">
        <v>133</v>
      </c>
      <c r="B33" s="139"/>
      <c r="C33" s="287">
        <v>253</v>
      </c>
      <c r="D33" s="304"/>
      <c r="E33" s="287">
        <v>147</v>
      </c>
      <c r="F33" s="303"/>
      <c r="G33" s="287">
        <v>242</v>
      </c>
    </row>
    <row r="34" spans="1:7" ht="11.25" customHeight="1" x14ac:dyDescent="0.2">
      <c r="A34" s="136" t="s">
        <v>100</v>
      </c>
      <c r="B34" s="139"/>
      <c r="C34" s="287">
        <v>201</v>
      </c>
      <c r="D34" s="304"/>
      <c r="E34" s="321" t="s">
        <v>98</v>
      </c>
      <c r="F34" s="303"/>
      <c r="G34" s="287">
        <v>111</v>
      </c>
    </row>
    <row r="35" spans="1:7" ht="11.25" customHeight="1" x14ac:dyDescent="0.2">
      <c r="A35" s="136" t="s">
        <v>109</v>
      </c>
      <c r="B35" s="319"/>
      <c r="C35" s="287">
        <v>385</v>
      </c>
      <c r="D35" s="304"/>
      <c r="E35" s="287">
        <v>108</v>
      </c>
      <c r="F35" s="303"/>
      <c r="G35" s="287">
        <v>385</v>
      </c>
    </row>
    <row r="36" spans="1:7" ht="11.25" customHeight="1" x14ac:dyDescent="0.2">
      <c r="A36" s="136" t="s">
        <v>101</v>
      </c>
      <c r="B36" s="139"/>
      <c r="C36" s="287">
        <v>38500</v>
      </c>
      <c r="D36" s="304"/>
      <c r="E36" s="287">
        <v>5780</v>
      </c>
      <c r="F36" s="287"/>
      <c r="G36" s="287">
        <v>35900</v>
      </c>
    </row>
    <row r="37" spans="1:7" ht="11.25" customHeight="1" x14ac:dyDescent="0.2">
      <c r="A37" s="133" t="s">
        <v>103</v>
      </c>
      <c r="B37" s="139"/>
      <c r="C37" s="287">
        <v>14</v>
      </c>
      <c r="D37" s="304"/>
      <c r="E37" s="321" t="s">
        <v>98</v>
      </c>
      <c r="F37" s="287"/>
      <c r="G37" s="287">
        <v>246</v>
      </c>
    </row>
    <row r="38" spans="1:7" ht="11.25" customHeight="1" x14ac:dyDescent="0.2">
      <c r="A38" s="133" t="s">
        <v>134</v>
      </c>
      <c r="B38" s="139"/>
      <c r="C38" s="287">
        <v>218</v>
      </c>
      <c r="D38" s="304"/>
      <c r="E38" s="287">
        <v>1</v>
      </c>
      <c r="F38" s="287"/>
      <c r="G38" s="287">
        <v>143</v>
      </c>
    </row>
    <row r="39" spans="1:7" ht="11.25" customHeight="1" x14ac:dyDescent="0.2">
      <c r="A39" s="322" t="s">
        <v>132</v>
      </c>
      <c r="B39" s="139"/>
      <c r="C39" s="303">
        <v>993</v>
      </c>
      <c r="D39" s="261"/>
      <c r="E39" s="287">
        <v>100</v>
      </c>
      <c r="F39" s="261"/>
      <c r="G39" s="287">
        <v>721</v>
      </c>
    </row>
    <row r="40" spans="1:7" ht="11.25" customHeight="1" x14ac:dyDescent="0.2">
      <c r="A40" s="296" t="s">
        <v>104</v>
      </c>
      <c r="B40" s="199"/>
      <c r="C40" s="307">
        <v>44900</v>
      </c>
      <c r="D40" s="307"/>
      <c r="E40" s="307">
        <v>6480</v>
      </c>
      <c r="F40" s="307"/>
      <c r="G40" s="307">
        <v>40200</v>
      </c>
    </row>
    <row r="41" spans="1:7" ht="11.25" customHeight="1" x14ac:dyDescent="0.2">
      <c r="A41" s="361" t="s">
        <v>120</v>
      </c>
      <c r="B41" s="361"/>
      <c r="C41" s="361"/>
      <c r="D41" s="361"/>
      <c r="E41" s="361"/>
      <c r="F41" s="361"/>
      <c r="G41" s="361"/>
    </row>
    <row r="42" spans="1:7" s="126" customFormat="1" ht="11.25" customHeight="1" x14ac:dyDescent="0.2">
      <c r="A42" s="340" t="s">
        <v>62</v>
      </c>
      <c r="B42" s="340"/>
      <c r="C42" s="340"/>
      <c r="D42" s="340"/>
      <c r="E42" s="340"/>
      <c r="F42" s="340"/>
      <c r="G42" s="340"/>
    </row>
    <row r="43" spans="1:7" s="126" customFormat="1" ht="11.25" customHeight="1" x14ac:dyDescent="0.2">
      <c r="A43" s="334" t="s">
        <v>26</v>
      </c>
      <c r="B43" s="334"/>
      <c r="C43" s="334"/>
      <c r="D43" s="334"/>
      <c r="E43" s="334"/>
      <c r="F43" s="334"/>
      <c r="G43" s="334"/>
    </row>
    <row r="44" spans="1:7" s="126" customFormat="1" ht="11.25" customHeight="1" x14ac:dyDescent="0.2">
      <c r="A44" s="334" t="s">
        <v>135</v>
      </c>
      <c r="B44" s="334"/>
      <c r="C44" s="334"/>
      <c r="D44" s="334"/>
      <c r="E44" s="334"/>
      <c r="F44" s="334"/>
      <c r="G44" s="334"/>
    </row>
    <row r="45" spans="1:7" s="126" customFormat="1" ht="11.25" customHeight="1" x14ac:dyDescent="0.2">
      <c r="A45" s="334"/>
      <c r="B45" s="334"/>
      <c r="C45" s="334"/>
      <c r="D45" s="334"/>
      <c r="E45" s="334"/>
      <c r="F45" s="334"/>
      <c r="G45" s="334"/>
    </row>
    <row r="46" spans="1:7" ht="11.25" customHeight="1" x14ac:dyDescent="0.2">
      <c r="A46" s="334" t="s">
        <v>91</v>
      </c>
      <c r="B46" s="334"/>
      <c r="C46" s="334"/>
      <c r="D46" s="334"/>
      <c r="E46" s="334"/>
      <c r="F46" s="334"/>
      <c r="G46" s="334"/>
    </row>
  </sheetData>
  <mergeCells count="12">
    <mergeCell ref="A46:G46"/>
    <mergeCell ref="A1:G1"/>
    <mergeCell ref="A2:G2"/>
    <mergeCell ref="A3:G3"/>
    <mergeCell ref="A4:G4"/>
    <mergeCell ref="A5:G5"/>
    <mergeCell ref="E6:G6"/>
    <mergeCell ref="A41:G41"/>
    <mergeCell ref="A42:G42"/>
    <mergeCell ref="A43:G43"/>
    <mergeCell ref="A44:G44"/>
    <mergeCell ref="A45:G45"/>
  </mergeCells>
  <printOptions horizontalCentered="1"/>
  <pageMargins left="0.5" right="0.5" top="0.5" bottom="0.75" header="0" footer="0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10AA8-63DB-4EB7-AD3B-784FEF82E638}">
  <dimension ref="A1:K38"/>
  <sheetViews>
    <sheetView zoomScaleNormal="100" workbookViewId="0">
      <selection sqref="A1:I1"/>
    </sheetView>
  </sheetViews>
  <sheetFormatPr defaultColWidth="9.33203125" defaultRowHeight="11.25" customHeight="1" x14ac:dyDescent="0.2"/>
  <cols>
    <col min="1" max="1" width="31.83203125" style="50" customWidth="1"/>
    <col min="2" max="2" width="1.83203125" style="50" customWidth="1"/>
    <col min="3" max="3" width="10.83203125" style="50" customWidth="1"/>
    <col min="4" max="4" width="1.83203125" style="50" customWidth="1"/>
    <col min="5" max="5" width="11.1640625" style="50" customWidth="1"/>
    <col min="6" max="6" width="1.83203125" style="50" customWidth="1"/>
    <col min="7" max="7" width="10.83203125" style="50" customWidth="1"/>
    <col min="8" max="8" width="1.83203125" style="50" customWidth="1"/>
    <col min="9" max="9" width="12.83203125" style="50" customWidth="1"/>
    <col min="11" max="11" width="12.33203125" customWidth="1"/>
  </cols>
  <sheetData>
    <row r="1" spans="1:11" ht="11.25" customHeight="1" x14ac:dyDescent="0.2">
      <c r="A1" s="336" t="s">
        <v>136</v>
      </c>
      <c r="B1" s="336"/>
      <c r="C1" s="336"/>
      <c r="D1" s="336"/>
      <c r="E1" s="336"/>
      <c r="F1" s="336"/>
      <c r="G1" s="336"/>
      <c r="H1" s="336"/>
      <c r="I1" s="336"/>
    </row>
    <row r="2" spans="1:11" ht="11.25" customHeight="1" x14ac:dyDescent="0.2">
      <c r="A2" s="370" t="s">
        <v>137</v>
      </c>
      <c r="B2" s="371"/>
      <c r="C2" s="371"/>
      <c r="D2" s="371"/>
      <c r="E2" s="371"/>
      <c r="F2" s="371"/>
      <c r="G2" s="371"/>
      <c r="H2" s="371"/>
      <c r="I2" s="371"/>
    </row>
    <row r="3" spans="1:11" ht="11.25" customHeight="1" x14ac:dyDescent="0.2">
      <c r="A3" s="372"/>
      <c r="B3" s="373"/>
      <c r="C3" s="373"/>
      <c r="D3" s="373"/>
      <c r="E3" s="373"/>
      <c r="F3" s="373"/>
      <c r="G3" s="373"/>
      <c r="H3" s="373"/>
      <c r="I3" s="373"/>
    </row>
    <row r="4" spans="1:11" ht="11.25" customHeight="1" x14ac:dyDescent="0.2">
      <c r="A4" s="52"/>
      <c r="B4" s="52"/>
      <c r="C4" s="374" t="s">
        <v>138</v>
      </c>
      <c r="D4" s="374"/>
      <c r="E4" s="374"/>
      <c r="F4" s="264"/>
      <c r="G4" s="375" t="s">
        <v>139</v>
      </c>
      <c r="H4" s="376"/>
      <c r="I4" s="376"/>
    </row>
    <row r="5" spans="1:11" ht="11.25" customHeight="1" x14ac:dyDescent="0.2">
      <c r="A5" s="52"/>
      <c r="B5" s="52"/>
      <c r="C5" s="265" t="s">
        <v>140</v>
      </c>
      <c r="D5" s="265"/>
      <c r="E5" s="265" t="s">
        <v>141</v>
      </c>
      <c r="F5" s="263"/>
      <c r="G5" s="377" t="s">
        <v>142</v>
      </c>
      <c r="H5" s="356"/>
      <c r="I5" s="356"/>
    </row>
    <row r="6" spans="1:11" ht="11.25" customHeight="1" x14ac:dyDescent="0.2">
      <c r="A6" s="266" t="s">
        <v>37</v>
      </c>
      <c r="B6" s="74"/>
      <c r="C6" s="266" t="s">
        <v>143</v>
      </c>
      <c r="D6" s="266"/>
      <c r="E6" s="266" t="s">
        <v>143</v>
      </c>
      <c r="F6" s="266"/>
      <c r="G6" s="266" t="s">
        <v>143</v>
      </c>
      <c r="H6" s="266"/>
      <c r="I6" s="266" t="s">
        <v>144</v>
      </c>
    </row>
    <row r="7" spans="1:11" ht="11.25" customHeight="1" x14ac:dyDescent="0.2">
      <c r="A7" s="75" t="s">
        <v>41</v>
      </c>
      <c r="B7" s="53"/>
      <c r="C7" s="56"/>
      <c r="D7" s="36"/>
      <c r="E7" s="35"/>
      <c r="F7" s="36"/>
      <c r="G7" s="37"/>
      <c r="H7" s="36"/>
      <c r="I7" s="36"/>
    </row>
    <row r="8" spans="1:11" ht="11.25" customHeight="1" x14ac:dyDescent="0.2">
      <c r="A8" s="244" t="s">
        <v>8</v>
      </c>
      <c r="B8"/>
      <c r="C8" s="56">
        <f t="shared" ref="C8:C20" si="0">E8-G8</f>
        <v>7.8</v>
      </c>
      <c r="D8"/>
      <c r="E8" s="35">
        <v>105.83</v>
      </c>
      <c r="F8"/>
      <c r="G8" s="37">
        <f t="shared" ref="G8:G20" si="1">I8/22.0462</f>
        <v>98.08</v>
      </c>
      <c r="H8"/>
      <c r="I8" s="35">
        <v>2162.2399999999998</v>
      </c>
    </row>
    <row r="9" spans="1:11" ht="11.25" customHeight="1" x14ac:dyDescent="0.2">
      <c r="A9" s="244" t="s">
        <v>42</v>
      </c>
      <c r="B9"/>
      <c r="C9" s="56">
        <f t="shared" si="0"/>
        <v>7.8</v>
      </c>
      <c r="D9"/>
      <c r="E9" s="35">
        <v>117</v>
      </c>
      <c r="F9"/>
      <c r="G9" s="37">
        <f t="shared" si="1"/>
        <v>109.17</v>
      </c>
      <c r="H9"/>
      <c r="I9" s="35">
        <v>2406.83</v>
      </c>
    </row>
    <row r="10" spans="1:11" ht="11.25" customHeight="1" x14ac:dyDescent="0.2">
      <c r="A10" s="244" t="s">
        <v>43</v>
      </c>
      <c r="B10"/>
      <c r="C10" s="56">
        <f t="shared" si="0"/>
        <v>8</v>
      </c>
      <c r="D10"/>
      <c r="E10" s="35">
        <v>119.15</v>
      </c>
      <c r="F10"/>
      <c r="G10" s="37">
        <f t="shared" si="1"/>
        <v>111.15</v>
      </c>
      <c r="H10"/>
      <c r="I10" s="35">
        <v>2450.5</v>
      </c>
    </row>
    <row r="11" spans="1:11" ht="11.25" customHeight="1" x14ac:dyDescent="0.2">
      <c r="A11" s="244" t="s">
        <v>44</v>
      </c>
      <c r="B11"/>
      <c r="C11" s="56">
        <f t="shared" si="0"/>
        <v>8</v>
      </c>
      <c r="D11"/>
      <c r="E11" s="35">
        <v>118.75</v>
      </c>
      <c r="F11"/>
      <c r="G11" s="37">
        <f t="shared" si="1"/>
        <v>110.75</v>
      </c>
      <c r="H11"/>
      <c r="I11" s="35">
        <v>2441.5450000000001</v>
      </c>
    </row>
    <row r="12" spans="1:11" ht="11.25" customHeight="1" x14ac:dyDescent="0.2">
      <c r="A12" s="244" t="s">
        <v>45</v>
      </c>
      <c r="B12"/>
      <c r="C12" s="56">
        <f t="shared" si="0"/>
        <v>8</v>
      </c>
      <c r="D12"/>
      <c r="E12" s="35">
        <v>129.095</v>
      </c>
      <c r="F12"/>
      <c r="G12" s="37">
        <f t="shared" si="1"/>
        <v>121.1</v>
      </c>
      <c r="H12"/>
      <c r="I12" s="35">
        <v>2669.69</v>
      </c>
    </row>
    <row r="13" spans="1:11" ht="11.25" customHeight="1" x14ac:dyDescent="0.2">
      <c r="A13" s="244" t="s">
        <v>6</v>
      </c>
      <c r="B13"/>
      <c r="C13" s="56">
        <f t="shared" si="0"/>
        <v>7.9</v>
      </c>
      <c r="D13"/>
      <c r="E13" s="35">
        <v>134.11000000000001</v>
      </c>
      <c r="F13"/>
      <c r="G13" s="37">
        <f t="shared" si="1"/>
        <v>126.21</v>
      </c>
      <c r="H13"/>
      <c r="I13" s="35">
        <v>2782.36</v>
      </c>
      <c r="K13" s="35"/>
    </row>
    <row r="14" spans="1:11" ht="11.25" customHeight="1" x14ac:dyDescent="0.2">
      <c r="A14" s="323" t="s">
        <v>46</v>
      </c>
      <c r="B14" s="53"/>
      <c r="C14" s="324">
        <f t="shared" si="0"/>
        <v>8.1</v>
      </c>
      <c r="D14" s="325"/>
      <c r="E14" s="325">
        <v>110.79</v>
      </c>
      <c r="F14" s="325"/>
      <c r="G14" s="325">
        <f t="shared" si="1"/>
        <v>102.71</v>
      </c>
      <c r="H14" s="325"/>
      <c r="I14" s="325">
        <v>2264.42</v>
      </c>
    </row>
    <row r="15" spans="1:11" ht="11.25" customHeight="1" x14ac:dyDescent="0.2">
      <c r="A15" s="75" t="s">
        <v>47</v>
      </c>
      <c r="B15" s="53"/>
      <c r="C15" s="56"/>
      <c r="D15" s="36"/>
      <c r="E15" s="35"/>
      <c r="F15" s="36"/>
      <c r="G15" s="37"/>
      <c r="H15" s="36"/>
      <c r="I15" s="36"/>
    </row>
    <row r="16" spans="1:11" ht="11.25" customHeight="1" x14ac:dyDescent="0.2">
      <c r="A16" s="245" t="s">
        <v>48</v>
      </c>
      <c r="B16" s="53"/>
      <c r="C16" s="326">
        <f t="shared" si="0"/>
        <v>7.8</v>
      </c>
      <c r="D16" s="36"/>
      <c r="E16" s="35">
        <v>130.57</v>
      </c>
      <c r="F16" s="36"/>
      <c r="G16" s="37">
        <f t="shared" si="1"/>
        <v>122.82</v>
      </c>
      <c r="H16" s="36"/>
      <c r="I16" s="36">
        <v>2707.7</v>
      </c>
    </row>
    <row r="17" spans="1:9" ht="11.25" customHeight="1" x14ac:dyDescent="0.2">
      <c r="A17" s="244" t="s">
        <v>49</v>
      </c>
      <c r="B17" s="53"/>
      <c r="C17" s="56">
        <f t="shared" si="0"/>
        <v>7.7</v>
      </c>
      <c r="D17" s="36"/>
      <c r="E17" s="35">
        <v>132.16999999999999</v>
      </c>
      <c r="F17" s="36"/>
      <c r="G17" s="37">
        <f t="shared" si="1"/>
        <v>124.43</v>
      </c>
      <c r="H17" s="36"/>
      <c r="I17" s="36">
        <v>2743.2</v>
      </c>
    </row>
    <row r="18" spans="1:9" ht="11.25" customHeight="1" x14ac:dyDescent="0.2">
      <c r="A18" s="244" t="s">
        <v>50</v>
      </c>
      <c r="C18" s="56">
        <f t="shared" si="0"/>
        <v>7.5</v>
      </c>
      <c r="E18" s="35">
        <v>134.13</v>
      </c>
      <c r="G18" s="37">
        <f t="shared" si="1"/>
        <v>126.63</v>
      </c>
      <c r="I18" s="36">
        <v>2791.65</v>
      </c>
    </row>
    <row r="19" spans="1:9" ht="11.25" customHeight="1" x14ac:dyDescent="0.2">
      <c r="A19" s="244" t="s">
        <v>51</v>
      </c>
      <c r="C19" s="56">
        <f t="shared" si="0"/>
        <v>7.5</v>
      </c>
      <c r="E19" s="35">
        <v>135.75</v>
      </c>
      <c r="G19" s="37">
        <f t="shared" si="1"/>
        <v>128.25</v>
      </c>
      <c r="I19" s="36">
        <v>2827.35</v>
      </c>
    </row>
    <row r="20" spans="1:9" ht="11.25" customHeight="1" x14ac:dyDescent="0.2">
      <c r="A20" s="244" t="s">
        <v>52</v>
      </c>
      <c r="C20" s="56">
        <f t="shared" si="0"/>
        <v>7.7</v>
      </c>
      <c r="E20" s="35">
        <v>142.38999999999999</v>
      </c>
      <c r="G20" s="37">
        <f t="shared" si="1"/>
        <v>134.72999999999999</v>
      </c>
      <c r="I20" s="36">
        <v>2970.29</v>
      </c>
    </row>
    <row r="21" spans="1:9" ht="11.25" customHeight="1" x14ac:dyDescent="0.2">
      <c r="A21" s="327" t="s">
        <v>7</v>
      </c>
      <c r="C21" s="56">
        <f>E21-G21</f>
        <v>8</v>
      </c>
      <c r="E21" s="35">
        <v>141.81</v>
      </c>
      <c r="G21" s="37">
        <f>I21/22.0462</f>
        <v>133.81</v>
      </c>
      <c r="I21" s="36">
        <v>2950.07</v>
      </c>
    </row>
    <row r="22" spans="1:9" ht="11.25" customHeight="1" x14ac:dyDescent="0.2">
      <c r="A22" s="327" t="s">
        <v>8</v>
      </c>
      <c r="C22" s="56">
        <f>E22-G22</f>
        <v>8.1999999999999993</v>
      </c>
      <c r="E22" s="35">
        <v>141.72</v>
      </c>
      <c r="G22" s="37">
        <f>I22/22.0462</f>
        <v>133.49</v>
      </c>
      <c r="I22" s="35">
        <v>2942.98</v>
      </c>
    </row>
    <row r="23" spans="1:9" ht="11.25" customHeight="1" x14ac:dyDescent="0.2">
      <c r="A23" s="328" t="s">
        <v>54</v>
      </c>
      <c r="B23" s="329"/>
      <c r="C23" s="330">
        <f>AVERAGE(C16:C22)</f>
        <v>7.8</v>
      </c>
      <c r="D23" s="331"/>
      <c r="E23" s="332">
        <f>AVERAGE(E16:E22)</f>
        <v>136.93</v>
      </c>
      <c r="F23" s="331"/>
      <c r="G23" s="333">
        <f>AVERAGE(G16:G22)</f>
        <v>129.16999999999999</v>
      </c>
      <c r="H23" s="331"/>
      <c r="I23" s="332">
        <f>AVERAGE(I16:I22)</f>
        <v>2847.61</v>
      </c>
    </row>
    <row r="24" spans="1:9" s="19" customFormat="1" ht="22.35" customHeight="1" x14ac:dyDescent="0.2">
      <c r="A24" s="348" t="s">
        <v>145</v>
      </c>
      <c r="B24" s="337"/>
      <c r="C24" s="337"/>
      <c r="D24" s="337"/>
      <c r="E24" s="337"/>
      <c r="F24" s="337"/>
      <c r="G24" s="337"/>
      <c r="H24" s="337"/>
      <c r="I24" s="337"/>
    </row>
    <row r="25" spans="1:9" s="49" customFormat="1" ht="11.25" customHeight="1" x14ac:dyDescent="0.2">
      <c r="A25" s="367" t="s">
        <v>146</v>
      </c>
      <c r="B25" s="368"/>
      <c r="C25" s="368"/>
      <c r="D25" s="368"/>
      <c r="E25" s="368"/>
      <c r="F25" s="368"/>
      <c r="G25" s="368"/>
      <c r="H25" s="368"/>
      <c r="I25" s="368"/>
    </row>
    <row r="26" spans="1:9" ht="11.25" customHeight="1" x14ac:dyDescent="0.2">
      <c r="A26" s="369"/>
      <c r="B26" s="368"/>
      <c r="C26" s="368"/>
      <c r="D26" s="368"/>
      <c r="E26" s="368"/>
      <c r="F26" s="368"/>
      <c r="G26" s="368"/>
      <c r="H26" s="368"/>
      <c r="I26" s="368"/>
    </row>
    <row r="27" spans="1:9" s="49" customFormat="1" ht="11.25" customHeight="1" x14ac:dyDescent="0.2">
      <c r="A27" s="369" t="s">
        <v>147</v>
      </c>
      <c r="B27" s="368"/>
      <c r="C27" s="368"/>
      <c r="D27" s="368"/>
      <c r="E27" s="368"/>
      <c r="F27" s="368"/>
      <c r="G27" s="368"/>
      <c r="H27" s="368"/>
      <c r="I27" s="368"/>
    </row>
    <row r="28" spans="1:9" ht="11.25" customHeight="1" x14ac:dyDescent="0.2">
      <c r="A28" s="54"/>
      <c r="B28" s="54"/>
      <c r="C28" s="54"/>
      <c r="D28" s="54"/>
      <c r="E28" s="54"/>
      <c r="F28" s="54"/>
      <c r="G28" s="54"/>
      <c r="H28" s="54"/>
      <c r="I28" s="54"/>
    </row>
    <row r="33" spans="1:1" ht="11.25" customHeight="1" x14ac:dyDescent="0.2">
      <c r="A33" s="51"/>
    </row>
    <row r="38" spans="1:1" ht="11.25" customHeight="1" x14ac:dyDescent="0.2">
      <c r="A38" s="55"/>
    </row>
  </sheetData>
  <mergeCells count="10">
    <mergeCell ref="A24:I24"/>
    <mergeCell ref="A25:I25"/>
    <mergeCell ref="A26:I26"/>
    <mergeCell ref="A27:I27"/>
    <mergeCell ref="A1:I1"/>
    <mergeCell ref="A2:I2"/>
    <mergeCell ref="A3:I3"/>
    <mergeCell ref="C4:E4"/>
    <mergeCell ref="G4:I4"/>
    <mergeCell ref="G5:I5"/>
  </mergeCells>
  <printOptions horizontalCentered="1"/>
  <pageMargins left="0.5" right="0.5" top="0.5" bottom="0.7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Date_x0020_and_x0020_Time xmlns="d925d976-9e2a-4bab-ad6d-d3ef45ec2550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0AE6DDCCE4F64AB96B54634ACF1B32" ma:contentTypeVersion="13" ma:contentTypeDescription="Create a new document." ma:contentTypeScope="" ma:versionID="8a2a2ac65f0461d6d6386961f9239aad">
  <xsd:schema xmlns:xsd="http://www.w3.org/2001/XMLSchema" xmlns:xs="http://www.w3.org/2001/XMLSchema" xmlns:p="http://schemas.microsoft.com/office/2006/metadata/properties" xmlns:ns1="http://schemas.microsoft.com/sharepoint/v3" xmlns:ns2="d925d976-9e2a-4bab-ad6d-d3ef45ec2550" xmlns:ns3="08020ff4-f632-4952-8504-a4a18e274e6c" targetNamespace="http://schemas.microsoft.com/office/2006/metadata/properties" ma:root="true" ma:fieldsID="5f7cdccdb51bf7a91fcb7133a4ce0235" ns1:_="" ns2:_="" ns3:_="">
    <xsd:import namespace="http://schemas.microsoft.com/sharepoint/v3"/>
    <xsd:import namespace="d925d976-9e2a-4bab-ad6d-d3ef45ec2550"/>
    <xsd:import namespace="08020ff4-f632-4952-8504-a4a18e274e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Date_x0020_and_x0020_Time" minOccurs="0"/>
                <xsd:element ref="ns2:MediaServiceOCR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25d976-9e2a-4bab-ad6d-d3ef45ec25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Date_x0020_and_x0020_Time" ma:index="15" nillable="true" ma:displayName="Date and Time" ma:format="DateTime" ma:internalName="Date_x0020_and_x0020_Time">
      <xsd:simpleType>
        <xsd:restriction base="dms:DateTime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20ff4-f632-4952-8504-a4a18e274e6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CEAF64-7754-4B72-8308-DB5E8FD1188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d925d976-9e2a-4bab-ad6d-d3ef45ec2550"/>
  </ds:schemaRefs>
</ds:datastoreItem>
</file>

<file path=customXml/itemProps2.xml><?xml version="1.0" encoding="utf-8"?>
<ds:datastoreItem xmlns:ds="http://schemas.openxmlformats.org/officeDocument/2006/customXml" ds:itemID="{27051F5F-9238-47BA-BC60-02C559D8F9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925d976-9e2a-4bab-ad6d-d3ef45ec2550"/>
    <ds:schemaRef ds:uri="08020ff4-f632-4952-8504-a4a18e274e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A41432-B2EA-4A28-8509-092ACFA724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Text</vt:lpstr>
      <vt:lpstr>T1</vt:lpstr>
      <vt:lpstr>T2</vt:lpstr>
      <vt:lpstr>T3 </vt:lpstr>
      <vt:lpstr>T4</vt:lpstr>
      <vt:lpstr>T5 </vt:lpstr>
      <vt:lpstr>T6</vt:lpstr>
      <vt:lpstr>T7</vt:lpstr>
      <vt:lpstr>T8</vt:lpstr>
      <vt:lpstr>T9</vt:lpstr>
    </vt:vector>
  </TitlesOfParts>
  <Manager/>
  <Company>U.S. Geological Survey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Zinc in July 2021</dc:title>
  <dc:subject>USGS Mineral Industry Surveys</dc:subject>
  <dc:creator>USGS National Mineral Information Center</dc:creator>
  <cp:keywords>Zinc; Statistics</cp:keywords>
  <dc:description/>
  <cp:lastModifiedBy>Callaghan, Robert M.</cp:lastModifiedBy>
  <cp:revision/>
  <dcterms:created xsi:type="dcterms:W3CDTF">2015-02-25T20:10:36Z</dcterms:created>
  <dcterms:modified xsi:type="dcterms:W3CDTF">2021-10-01T21:00:11Z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{6111415B-F2A3-4722-8FB3-903723348450}</vt:lpwstr>
  </property>
  <property fmtid="{D5CDD505-2E9C-101B-9397-08002B2CF9AE}" pid="3" name="ContentTypeId">
    <vt:lpwstr>0x010100E70AE6DDCCE4F64AB96B54634ACF1B32</vt:lpwstr>
  </property>
</Properties>
</file>