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3_Dec_2025inJan/"/>
    </mc:Choice>
  </mc:AlternateContent>
  <xr:revisionPtr revIDLastSave="1" documentId="8_{F92C8E55-7684-4160-A29F-C7ED693BC069}" xr6:coauthVersionLast="47" xr6:coauthVersionMax="47" xr10:uidLastSave="{FCE713FA-58E0-4E93-87D2-F62D401CF9C3}"/>
  <bookViews>
    <workbookView xWindow="34350" yWindow="1590" windowWidth="22875" windowHeight="12630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76" i="1"/>
  <c r="K75" i="1"/>
  <c r="K74" i="1"/>
  <c r="K73" i="1"/>
  <c r="K72" i="1"/>
  <c r="K71" i="1"/>
  <c r="K70" i="1"/>
  <c r="K69" i="1"/>
  <c r="K68" i="1"/>
  <c r="K84" i="1"/>
  <c r="K83" i="1"/>
  <c r="K82" i="1"/>
  <c r="K81" i="1"/>
  <c r="K80" i="1"/>
  <c r="K79" i="1"/>
  <c r="K7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" i="1" l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<sst xmlns="http://schemas.openxmlformats.org/spreadsheetml/2006/main" count="835" uniqueCount="179">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</sst>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3" fontId="3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6\Reporting\MIF\202511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5225631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1894696</v>
          </cell>
        </row>
        <row r="31">
          <cell r="I31">
            <v>2994369</v>
          </cell>
        </row>
        <row r="32">
          <cell r="I32">
            <v>3371139</v>
          </cell>
        </row>
        <row r="33">
          <cell r="I33">
            <v>15577</v>
          </cell>
        </row>
        <row r="34">
          <cell r="I34">
            <v>4592</v>
          </cell>
        </row>
        <row r="35">
          <cell r="I35">
            <v>4367209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38970</v>
          </cell>
        </row>
        <row r="63">
          <cell r="I63">
            <v>5821</v>
          </cell>
        </row>
        <row r="64">
          <cell r="I64">
            <v>18220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1673</v>
          </cell>
        </row>
        <row r="87">
          <cell r="I87">
            <v>6647</v>
          </cell>
        </row>
        <row r="88">
          <cell r="I88">
            <v>497</v>
          </cell>
        </row>
        <row r="89">
          <cell r="I89">
            <v>1075</v>
          </cell>
        </row>
        <row r="90">
          <cell r="I90">
            <v>497</v>
          </cell>
        </row>
        <row r="91">
          <cell r="I91">
            <v>497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11914260</v>
          </cell>
        </row>
        <row r="97">
          <cell r="I97">
            <v>100391683</v>
          </cell>
        </row>
        <row r="99">
          <cell r="I99">
            <v>76510003</v>
          </cell>
        </row>
        <row r="101">
          <cell r="I101">
            <v>2159017</v>
          </cell>
        </row>
        <row r="103">
          <cell r="I103">
            <v>260809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C2" sqref="C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5241797</v>
      </c>
      <c r="J8" s="11">
        <v>0</v>
      </c>
      <c r="K8" s="11">
        <f>I8-[1]Digital!I8</f>
        <v>16166</v>
      </c>
      <c r="L8" s="11">
        <v>154639000</v>
      </c>
      <c r="M8" s="11">
        <f t="shared" si="0"/>
        <v>810586246283000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13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29218000</v>
      </c>
      <c r="M16" s="11">
        <f t="shared" si="0"/>
        <v>7769446034000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4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5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5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5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5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4" t="s">
        <v>39</v>
      </c>
      <c r="F22" s="9"/>
      <c r="G22" s="9"/>
      <c r="H22" s="10"/>
      <c r="I22" s="15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4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6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4" t="s">
        <v>46</v>
      </c>
      <c r="F29" s="9"/>
      <c r="G29" s="9"/>
      <c r="H29" s="10"/>
      <c r="I29" s="16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1894696</v>
      </c>
      <c r="J30" s="11">
        <v>0</v>
      </c>
      <c r="K30" s="11">
        <f>I30-[1]Digital!I30</f>
        <v>0</v>
      </c>
      <c r="L30" s="11">
        <v>67100000</v>
      </c>
      <c r="M30" s="11">
        <f t="shared" ref="M30:M35" si="1">I30*L30</f>
        <v>127134101600000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2994369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1651394503500000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15586</v>
      </c>
      <c r="J33" s="11">
        <v>0</v>
      </c>
      <c r="K33" s="11">
        <f>I33-[1]Digital!I33</f>
        <v>9</v>
      </c>
      <c r="L33" s="11">
        <v>3221200000</v>
      </c>
      <c r="M33" s="11">
        <f t="shared" si="1"/>
        <v>50205623200000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4604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3514233200000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4413487</v>
      </c>
      <c r="J35" s="11">
        <v>0</v>
      </c>
      <c r="K35" s="11">
        <f>I35-[1]Digital!I35</f>
        <v>46278</v>
      </c>
      <c r="L35" s="11">
        <v>3800000000</v>
      </c>
      <c r="M35" s="11">
        <f t="shared" si="1"/>
        <v>1.67712506E+16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4" t="s">
        <v>53</v>
      </c>
      <c r="F36" s="9"/>
      <c r="G36" s="9"/>
      <c r="H36" s="10"/>
      <c r="I36" s="17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4" t="s">
        <v>64</v>
      </c>
      <c r="F46" s="18"/>
      <c r="G46" s="9"/>
      <c r="H46" s="9"/>
      <c r="I46" s="18"/>
      <c r="J46" s="15"/>
      <c r="K46" s="19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20" t="s">
        <v>65</v>
      </c>
      <c r="F47" s="9">
        <v>26481</v>
      </c>
      <c r="G47" s="9">
        <v>31959</v>
      </c>
      <c r="H47" s="21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20" t="s">
        <v>66</v>
      </c>
      <c r="F48" s="9">
        <v>30773</v>
      </c>
      <c r="G48" s="9">
        <v>35735</v>
      </c>
      <c r="H48" s="21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20" t="s">
        <v>67</v>
      </c>
      <c r="F49" s="9">
        <v>36312</v>
      </c>
      <c r="G49" s="9">
        <v>37622</v>
      </c>
      <c r="H49" s="21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20" t="s">
        <v>68</v>
      </c>
      <c r="F50" s="9">
        <v>36312</v>
      </c>
      <c r="G50" s="9">
        <v>37622</v>
      </c>
      <c r="H50" s="21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20" t="s">
        <v>69</v>
      </c>
      <c r="F51" s="9">
        <v>30773</v>
      </c>
      <c r="G51" s="9">
        <v>35735</v>
      </c>
      <c r="H51" s="21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20" t="s">
        <v>70</v>
      </c>
      <c r="F52" s="9">
        <v>36312</v>
      </c>
      <c r="G52" s="9">
        <v>37622</v>
      </c>
      <c r="H52" s="21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4" t="s">
        <v>71</v>
      </c>
      <c r="F53" s="22"/>
      <c r="G53" s="22"/>
      <c r="H53" s="22"/>
      <c r="I53" s="22"/>
      <c r="J53" s="23"/>
      <c r="K53" s="23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20" t="s">
        <v>72</v>
      </c>
      <c r="F54" s="9">
        <v>26481</v>
      </c>
      <c r="G54" s="9">
        <v>31959</v>
      </c>
      <c r="H54" s="21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20" t="s">
        <v>73</v>
      </c>
      <c r="F55" s="9">
        <v>30773</v>
      </c>
      <c r="G55" s="9">
        <v>35735</v>
      </c>
      <c r="H55" s="21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20" t="s">
        <v>74</v>
      </c>
      <c r="F56" s="9">
        <v>36312</v>
      </c>
      <c r="G56" s="9">
        <v>37622</v>
      </c>
      <c r="H56" s="21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20" t="s">
        <v>75</v>
      </c>
      <c r="F57" s="9">
        <v>37803</v>
      </c>
      <c r="G57" s="9">
        <v>39630</v>
      </c>
      <c r="H57" s="21" t="s">
        <v>24</v>
      </c>
      <c r="I57" s="15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20" t="s">
        <v>76</v>
      </c>
      <c r="F58" s="9">
        <v>37987</v>
      </c>
      <c r="G58" s="9">
        <v>39569</v>
      </c>
      <c r="H58" s="21" t="s">
        <v>24</v>
      </c>
      <c r="I58" s="15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20" t="s">
        <v>77</v>
      </c>
      <c r="F59" s="9">
        <v>39753</v>
      </c>
      <c r="G59" s="9">
        <v>40909</v>
      </c>
      <c r="H59" s="21" t="s">
        <v>24</v>
      </c>
      <c r="I59" s="15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20" t="s">
        <v>78</v>
      </c>
      <c r="F60" s="9">
        <v>39814</v>
      </c>
      <c r="G60" s="9">
        <v>40878</v>
      </c>
      <c r="H60" s="21" t="s">
        <v>24</v>
      </c>
      <c r="I60" s="15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4" t="s">
        <v>79</v>
      </c>
      <c r="F61" s="8"/>
      <c r="G61" s="24" t="s">
        <v>80</v>
      </c>
      <c r="H61" s="24"/>
      <c r="J61" s="25"/>
      <c r="K61" s="19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39005</v>
      </c>
      <c r="J62" s="11">
        <v>0</v>
      </c>
      <c r="K62" s="11">
        <f>I62-[1]Digital!I62</f>
        <v>35</v>
      </c>
      <c r="L62" s="11">
        <v>1376344000</v>
      </c>
      <c r="M62" s="11">
        <f>I62*L62</f>
        <v>53684297720000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5833</v>
      </c>
      <c r="J63" s="11">
        <v>0</v>
      </c>
      <c r="K63" s="11">
        <f>I63-[1]Digital!I63</f>
        <v>12</v>
      </c>
      <c r="L63" s="11">
        <v>2851569000</v>
      </c>
      <c r="M63" s="11">
        <f>I63*L63</f>
        <v>16633201977000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18595</v>
      </c>
      <c r="J64" s="11">
        <v>0</v>
      </c>
      <c r="K64" s="11">
        <f>I64-[1]Digital!I64</f>
        <v>375</v>
      </c>
      <c r="L64" s="11">
        <v>6720556000</v>
      </c>
      <c r="M64" s="11">
        <f>I64*L64</f>
        <v>124968738820000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4" t="s">
        <v>86</v>
      </c>
      <c r="F67" s="8"/>
      <c r="G67" s="24" t="s">
        <v>80</v>
      </c>
      <c r="H67" s="24"/>
      <c r="J67" s="25"/>
      <c r="K67" s="19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6" t="s">
        <v>23</v>
      </c>
      <c r="M68" s="26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7">
        <v>1994</v>
      </c>
      <c r="G70" s="27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6" t="s">
        <v>23</v>
      </c>
      <c r="M70" s="26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5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5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32</v>
      </c>
      <c r="D77" s="7" t="s">
        <v>16</v>
      </c>
      <c r="E77" s="28" t="s">
        <v>164</v>
      </c>
      <c r="F77" s="9"/>
      <c r="G77" s="9"/>
      <c r="H77" s="10"/>
      <c r="I77" s="10"/>
      <c r="J77" s="11"/>
      <c r="K77" s="11"/>
      <c r="L77" s="29"/>
      <c r="M77" s="11"/>
    </row>
    <row r="78" spans="1:13" x14ac:dyDescent="0.25">
      <c r="A78" s="6" t="s">
        <v>13</v>
      </c>
      <c r="B78" s="7" t="s">
        <v>14</v>
      </c>
      <c r="C78" s="7" t="s">
        <v>32</v>
      </c>
      <c r="D78" s="7" t="s">
        <v>16</v>
      </c>
      <c r="E78" s="30" t="s">
        <v>165</v>
      </c>
      <c r="F78" s="9">
        <v>40210</v>
      </c>
      <c r="G78" s="9">
        <v>44835</v>
      </c>
      <c r="H78" s="10" t="s">
        <v>55</v>
      </c>
      <c r="I78" s="10">
        <v>2733</v>
      </c>
      <c r="J78" s="11">
        <v>0</v>
      </c>
      <c r="K78" s="11">
        <f>I78-[1]Digital!I78</f>
        <v>0</v>
      </c>
      <c r="L78" s="2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32</v>
      </c>
      <c r="D79" s="7" t="s">
        <v>16</v>
      </c>
      <c r="E79" s="30" t="s">
        <v>166</v>
      </c>
      <c r="F79" s="9">
        <v>40210</v>
      </c>
      <c r="G79" s="9">
        <v>44835</v>
      </c>
      <c r="H79" s="10" t="s">
        <v>55</v>
      </c>
      <c r="I79" s="10">
        <v>2733</v>
      </c>
      <c r="J79" s="11">
        <v>0</v>
      </c>
      <c r="K79" s="11">
        <f>I79-[1]Digital!I79</f>
        <v>0</v>
      </c>
      <c r="L79" s="2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32</v>
      </c>
      <c r="D80" s="7" t="s">
        <v>16</v>
      </c>
      <c r="E80" s="30" t="s">
        <v>167</v>
      </c>
      <c r="F80" s="9">
        <v>40210</v>
      </c>
      <c r="G80" s="9">
        <v>44835</v>
      </c>
      <c r="H80" s="10" t="s">
        <v>55</v>
      </c>
      <c r="I80" s="10">
        <v>9967</v>
      </c>
      <c r="J80" s="11">
        <v>0</v>
      </c>
      <c r="K80" s="11">
        <f>I80-[1]Digital!I80</f>
        <v>0</v>
      </c>
      <c r="L80" s="2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32</v>
      </c>
      <c r="D81" s="7" t="s">
        <v>16</v>
      </c>
      <c r="E81" s="30" t="s">
        <v>168</v>
      </c>
      <c r="F81" s="9">
        <v>40210</v>
      </c>
      <c r="G81" s="9">
        <v>44835</v>
      </c>
      <c r="H81" s="10" t="s">
        <v>55</v>
      </c>
      <c r="I81" s="10">
        <v>2733</v>
      </c>
      <c r="J81" s="11">
        <v>0</v>
      </c>
      <c r="K81" s="11">
        <f>I81-[1]Digital!I81</f>
        <v>0</v>
      </c>
      <c r="L81" s="2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32</v>
      </c>
      <c r="D82" s="7" t="s">
        <v>16</v>
      </c>
      <c r="E82" s="30" t="s">
        <v>169</v>
      </c>
      <c r="F82" s="9">
        <v>40210</v>
      </c>
      <c r="G82" s="9">
        <v>44835</v>
      </c>
      <c r="H82" s="10" t="s">
        <v>55</v>
      </c>
      <c r="I82" s="10">
        <v>2733</v>
      </c>
      <c r="J82" s="11">
        <v>0</v>
      </c>
      <c r="K82" s="11">
        <f>I82-[1]Digital!I82</f>
        <v>0</v>
      </c>
      <c r="L82" s="2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32</v>
      </c>
      <c r="D83" s="7" t="s">
        <v>16</v>
      </c>
      <c r="E83" s="30" t="s">
        <v>170</v>
      </c>
      <c r="F83" s="9">
        <v>40210</v>
      </c>
      <c r="G83" s="9">
        <v>44835</v>
      </c>
      <c r="H83" s="10" t="s">
        <v>55</v>
      </c>
      <c r="I83" s="10">
        <v>4181</v>
      </c>
      <c r="J83" s="11">
        <v>0</v>
      </c>
      <c r="K83" s="11">
        <f>I83-[1]Digital!I83</f>
        <v>0</v>
      </c>
      <c r="L83" s="2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32</v>
      </c>
      <c r="D84" s="7" t="s">
        <v>16</v>
      </c>
      <c r="E84" s="30" t="s">
        <v>171</v>
      </c>
      <c r="F84" s="9">
        <v>40210</v>
      </c>
      <c r="G84" s="9">
        <v>44835</v>
      </c>
      <c r="H84" s="10" t="s">
        <v>55</v>
      </c>
      <c r="I84" s="10">
        <v>725</v>
      </c>
      <c r="J84" s="11">
        <v>0</v>
      </c>
      <c r="K84" s="11">
        <f>I84-[1]Digital!I84</f>
        <v>0</v>
      </c>
      <c r="L84" s="2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32</v>
      </c>
      <c r="D85" s="7" t="s">
        <v>16</v>
      </c>
      <c r="E85" s="31" t="s">
        <v>172</v>
      </c>
      <c r="F85" s="9"/>
      <c r="G85" s="9"/>
      <c r="H85" s="10"/>
      <c r="I85" s="10"/>
      <c r="J85" s="11"/>
      <c r="K85" s="11"/>
      <c r="L85" s="29"/>
      <c r="M85" s="11"/>
    </row>
    <row r="86" spans="1:13" x14ac:dyDescent="0.25">
      <c r="A86" s="6" t="s">
        <v>13</v>
      </c>
      <c r="B86" s="7" t="s">
        <v>14</v>
      </c>
      <c r="C86" s="7" t="s">
        <v>32</v>
      </c>
      <c r="D86" s="7" t="s">
        <v>16</v>
      </c>
      <c r="E86" s="32" t="s">
        <v>173</v>
      </c>
      <c r="F86" s="9">
        <v>44197</v>
      </c>
      <c r="G86" s="33" t="s">
        <v>29</v>
      </c>
      <c r="H86" s="10" t="s">
        <v>55</v>
      </c>
      <c r="I86" s="10">
        <v>1679</v>
      </c>
      <c r="J86" s="11">
        <v>0</v>
      </c>
      <c r="K86" s="11">
        <f>I86-[1]Digital!I86</f>
        <v>6</v>
      </c>
      <c r="L86" s="29">
        <v>72707000</v>
      </c>
      <c r="M86" s="11">
        <f t="shared" ref="M86:M91" si="7">I86*L86</f>
        <v>122075053000</v>
      </c>
    </row>
    <row r="87" spans="1:13" x14ac:dyDescent="0.25">
      <c r="A87" s="6" t="s">
        <v>13</v>
      </c>
      <c r="B87" s="7" t="s">
        <v>14</v>
      </c>
      <c r="C87" s="7" t="s">
        <v>32</v>
      </c>
      <c r="D87" s="7" t="s">
        <v>16</v>
      </c>
      <c r="E87" s="32" t="s">
        <v>174</v>
      </c>
      <c r="F87" s="9">
        <v>44197</v>
      </c>
      <c r="G87" s="33" t="s">
        <v>29</v>
      </c>
      <c r="H87" s="10" t="s">
        <v>55</v>
      </c>
      <c r="I87" s="10">
        <v>6683</v>
      </c>
      <c r="J87" s="11">
        <v>0</v>
      </c>
      <c r="K87" s="11">
        <f>I87-[1]Digital!I87</f>
        <v>36</v>
      </c>
      <c r="L87" s="29">
        <v>1869884000</v>
      </c>
      <c r="M87" s="11">
        <f t="shared" si="7"/>
        <v>12496434772000</v>
      </c>
    </row>
    <row r="88" spans="1:13" x14ac:dyDescent="0.25">
      <c r="A88" s="6" t="s">
        <v>13</v>
      </c>
      <c r="B88" s="7" t="s">
        <v>14</v>
      </c>
      <c r="C88" s="7" t="s">
        <v>32</v>
      </c>
      <c r="D88" s="7" t="s">
        <v>16</v>
      </c>
      <c r="E88" s="32" t="s">
        <v>175</v>
      </c>
      <c r="F88" s="9">
        <v>44197</v>
      </c>
      <c r="G88" s="33" t="s">
        <v>29</v>
      </c>
      <c r="H88" s="10" t="s">
        <v>55</v>
      </c>
      <c r="I88" s="10">
        <v>500</v>
      </c>
      <c r="J88" s="11">
        <v>0</v>
      </c>
      <c r="K88" s="11">
        <f>I88-[1]Digital!I88</f>
        <v>3</v>
      </c>
      <c r="L88" s="29">
        <v>4869919000</v>
      </c>
      <c r="M88" s="11">
        <f t="shared" si="7"/>
        <v>2434959500000</v>
      </c>
    </row>
    <row r="89" spans="1:13" x14ac:dyDescent="0.25">
      <c r="A89" s="6" t="s">
        <v>13</v>
      </c>
      <c r="B89" s="7" t="s">
        <v>14</v>
      </c>
      <c r="C89" s="7" t="s">
        <v>32</v>
      </c>
      <c r="D89" s="7" t="s">
        <v>16</v>
      </c>
      <c r="E89" s="32" t="s">
        <v>176</v>
      </c>
      <c r="F89" s="9">
        <v>44197</v>
      </c>
      <c r="G89" s="33" t="s">
        <v>29</v>
      </c>
      <c r="H89" s="10" t="s">
        <v>55</v>
      </c>
      <c r="I89" s="10">
        <v>1081</v>
      </c>
      <c r="J89" s="11">
        <v>0</v>
      </c>
      <c r="K89" s="11">
        <f>I89-[1]Digital!I89</f>
        <v>6</v>
      </c>
      <c r="L89" s="29">
        <v>371417000</v>
      </c>
      <c r="M89" s="11">
        <f t="shared" si="7"/>
        <v>401501777000</v>
      </c>
    </row>
    <row r="90" spans="1:13" x14ac:dyDescent="0.25">
      <c r="A90" s="6" t="s">
        <v>13</v>
      </c>
      <c r="B90" s="7" t="s">
        <v>14</v>
      </c>
      <c r="C90" s="7" t="s">
        <v>32</v>
      </c>
      <c r="D90" s="7" t="s">
        <v>16</v>
      </c>
      <c r="E90" s="32" t="s">
        <v>177</v>
      </c>
      <c r="F90" s="9">
        <v>44197</v>
      </c>
      <c r="G90" s="33" t="s">
        <v>29</v>
      </c>
      <c r="H90" s="10" t="s">
        <v>55</v>
      </c>
      <c r="I90" s="10">
        <v>500</v>
      </c>
      <c r="J90" s="11">
        <v>0</v>
      </c>
      <c r="K90" s="11">
        <f>I90-[1]Digital!I90</f>
        <v>3</v>
      </c>
      <c r="L90" s="29">
        <v>6492935000</v>
      </c>
      <c r="M90" s="11">
        <f t="shared" si="7"/>
        <v>3246467500000</v>
      </c>
    </row>
    <row r="91" spans="1:13" x14ac:dyDescent="0.25">
      <c r="A91" s="6" t="s">
        <v>13</v>
      </c>
      <c r="B91" s="7" t="s">
        <v>14</v>
      </c>
      <c r="C91" s="7" t="s">
        <v>32</v>
      </c>
      <c r="D91" s="7" t="s">
        <v>16</v>
      </c>
      <c r="E91" s="32" t="s">
        <v>178</v>
      </c>
      <c r="F91" s="9">
        <v>44197</v>
      </c>
      <c r="G91" s="33" t="s">
        <v>29</v>
      </c>
      <c r="H91" s="10" t="s">
        <v>55</v>
      </c>
      <c r="I91" s="10">
        <v>500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3246507500000</v>
      </c>
    </row>
    <row r="92" spans="1:13" x14ac:dyDescent="0.25">
      <c r="A92" s="6" t="s">
        <v>13</v>
      </c>
      <c r="B92" s="7" t="s">
        <v>96</v>
      </c>
      <c r="C92" s="7" t="s">
        <v>32</v>
      </c>
      <c r="D92" s="7" t="s">
        <v>96</v>
      </c>
      <c r="E92" s="14" t="s">
        <v>97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96</v>
      </c>
      <c r="C93" s="7" t="s">
        <v>32</v>
      </c>
      <c r="D93" s="7" t="s">
        <v>96</v>
      </c>
      <c r="E93" s="8" t="s">
        <v>98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96</v>
      </c>
      <c r="C94" s="7" t="s">
        <v>32</v>
      </c>
      <c r="D94" s="7" t="s">
        <v>96</v>
      </c>
      <c r="E94" s="8" t="s">
        <v>99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96</v>
      </c>
      <c r="C95" s="7" t="s">
        <v>32</v>
      </c>
      <c r="D95" s="7" t="s">
        <v>96</v>
      </c>
      <c r="E95" s="14" t="s">
        <v>100</v>
      </c>
      <c r="F95" s="34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96</v>
      </c>
      <c r="C96" s="7" t="s">
        <v>32</v>
      </c>
      <c r="D96" s="7" t="s">
        <v>96</v>
      </c>
      <c r="E96" s="8" t="s">
        <v>101</v>
      </c>
      <c r="F96" s="9">
        <v>37012</v>
      </c>
      <c r="G96" s="9" t="s">
        <v>29</v>
      </c>
      <c r="H96" s="10" t="s">
        <v>23</v>
      </c>
      <c r="I96" s="15">
        <v>11937850</v>
      </c>
      <c r="J96" s="11">
        <v>0</v>
      </c>
      <c r="K96" s="11">
        <f>I96-[1]Digital!I96</f>
        <v>23590</v>
      </c>
      <c r="L96" s="11">
        <v>99626800</v>
      </c>
      <c r="M96" s="11">
        <f>I96*L96</f>
        <v>1189329794380000</v>
      </c>
    </row>
    <row r="97" spans="1:13" x14ac:dyDescent="0.25">
      <c r="A97" s="6" t="s">
        <v>13</v>
      </c>
      <c r="B97" s="7" t="s">
        <v>96</v>
      </c>
      <c r="C97" s="7" t="s">
        <v>32</v>
      </c>
      <c r="D97" s="7" t="s">
        <v>96</v>
      </c>
      <c r="E97" s="8" t="s">
        <v>102</v>
      </c>
      <c r="F97" s="9">
        <v>36892</v>
      </c>
      <c r="G97" s="9" t="s">
        <v>29</v>
      </c>
      <c r="H97" s="10" t="s">
        <v>23</v>
      </c>
      <c r="I97" s="15">
        <v>100707576</v>
      </c>
      <c r="J97" s="11">
        <v>0</v>
      </c>
      <c r="K97" s="11">
        <f>I97-[1]Digital!I97</f>
        <v>315893</v>
      </c>
      <c r="L97" s="11">
        <v>30228700</v>
      </c>
      <c r="M97" s="11">
        <f>I97*L97</f>
        <v>3044259102631200</v>
      </c>
    </row>
    <row r="98" spans="1:13" x14ac:dyDescent="0.25">
      <c r="A98" s="6" t="s">
        <v>13</v>
      </c>
      <c r="B98" s="7" t="s">
        <v>96</v>
      </c>
      <c r="C98" s="7" t="s">
        <v>32</v>
      </c>
      <c r="D98" s="7" t="s">
        <v>96</v>
      </c>
      <c r="E98" s="14" t="s">
        <v>103</v>
      </c>
      <c r="F98" s="9"/>
      <c r="G98" s="9"/>
      <c r="H98" s="19"/>
      <c r="I98" s="19"/>
      <c r="J98" s="11"/>
      <c r="K98" s="11"/>
      <c r="L98" s="11"/>
      <c r="M98" s="11"/>
    </row>
    <row r="99" spans="1:13" x14ac:dyDescent="0.25">
      <c r="A99" s="6" t="s">
        <v>13</v>
      </c>
      <c r="B99" s="7" t="s">
        <v>96</v>
      </c>
      <c r="C99" s="7" t="s">
        <v>32</v>
      </c>
      <c r="D99" s="7" t="s">
        <v>96</v>
      </c>
      <c r="E99" s="8" t="s">
        <v>104</v>
      </c>
      <c r="F99" s="9">
        <v>40909</v>
      </c>
      <c r="G99" s="9" t="s">
        <v>29</v>
      </c>
      <c r="H99" s="10" t="s">
        <v>23</v>
      </c>
      <c r="I99" s="10">
        <v>78707252</v>
      </c>
      <c r="J99" s="11">
        <v>0</v>
      </c>
      <c r="K99" s="11">
        <f>I99-[1]Digital!I99</f>
        <v>2197249</v>
      </c>
      <c r="L99" s="11">
        <v>19946000</v>
      </c>
      <c r="M99" s="11">
        <f>I99*L99</f>
        <v>1569894848392000</v>
      </c>
    </row>
    <row r="100" spans="1:13" x14ac:dyDescent="0.25">
      <c r="A100" s="6" t="s">
        <v>13</v>
      </c>
      <c r="B100" s="7" t="s">
        <v>96</v>
      </c>
      <c r="C100" s="7" t="s">
        <v>32</v>
      </c>
      <c r="D100" s="7" t="s">
        <v>96</v>
      </c>
      <c r="E100" s="14" t="s">
        <v>105</v>
      </c>
      <c r="F100" s="9"/>
      <c r="G100" s="9"/>
      <c r="H100" s="19"/>
      <c r="I100" s="19"/>
      <c r="J100" s="11"/>
      <c r="K100" s="11"/>
      <c r="L100" s="11"/>
      <c r="M100" s="11"/>
    </row>
    <row r="101" spans="1:13" x14ac:dyDescent="0.25">
      <c r="A101" s="6" t="s">
        <v>13</v>
      </c>
      <c r="B101" s="7" t="s">
        <v>96</v>
      </c>
      <c r="C101" s="7" t="s">
        <v>32</v>
      </c>
      <c r="D101" s="7" t="s">
        <v>96</v>
      </c>
      <c r="E101" s="8" t="s">
        <v>106</v>
      </c>
      <c r="F101" s="9">
        <v>30742</v>
      </c>
      <c r="G101" s="9" t="s">
        <v>29</v>
      </c>
      <c r="H101" s="10" t="s">
        <v>23</v>
      </c>
      <c r="I101" s="10">
        <v>2159017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344719233403300</v>
      </c>
    </row>
    <row r="102" spans="1:13" x14ac:dyDescent="0.25">
      <c r="A102" s="6" t="s">
        <v>13</v>
      </c>
      <c r="B102" s="7" t="s">
        <v>108</v>
      </c>
      <c r="C102" s="7" t="s">
        <v>32</v>
      </c>
      <c r="D102" s="7" t="s">
        <v>108</v>
      </c>
      <c r="E102" s="14" t="s">
        <v>107</v>
      </c>
      <c r="F102" s="9"/>
      <c r="G102" s="9"/>
      <c r="H102" s="19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108</v>
      </c>
      <c r="C103" s="7" t="s">
        <v>32</v>
      </c>
      <c r="D103" s="7" t="s">
        <v>108</v>
      </c>
      <c r="E103" s="8" t="s">
        <v>109</v>
      </c>
      <c r="F103" s="9">
        <v>42705</v>
      </c>
      <c r="G103" s="9" t="s">
        <v>29</v>
      </c>
      <c r="H103" s="10" t="s">
        <v>55</v>
      </c>
      <c r="I103" s="15">
        <v>264065</v>
      </c>
      <c r="J103" s="11">
        <v>0</v>
      </c>
      <c r="K103" s="11">
        <f>I103-[1]Digital!I103</f>
        <v>3256</v>
      </c>
      <c r="L103" s="11">
        <v>1119914300</v>
      </c>
      <c r="M103" s="11">
        <f>I103*L103</f>
        <v>295730169629500</v>
      </c>
    </row>
    <row r="104" spans="1:13" x14ac:dyDescent="0.25">
      <c r="A104" s="6" t="s">
        <v>13</v>
      </c>
      <c r="B104" s="7" t="s">
        <v>108</v>
      </c>
      <c r="C104" s="7" t="s">
        <v>32</v>
      </c>
      <c r="D104" s="7" t="s">
        <v>108</v>
      </c>
      <c r="E104" s="8" t="s">
        <v>110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108</v>
      </c>
      <c r="C105" s="7" t="s">
        <v>32</v>
      </c>
      <c r="D105" s="7" t="s">
        <v>108</v>
      </c>
      <c r="E105" s="8" t="s">
        <v>111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29">
        <v>3578800</v>
      </c>
      <c r="M105" s="11">
        <f>I105*L105</f>
        <v>9652023600</v>
      </c>
    </row>
    <row r="106" spans="1:13" ht="26.25" x14ac:dyDescent="0.25">
      <c r="A106" s="6" t="s">
        <v>112</v>
      </c>
      <c r="C106" s="35" t="s">
        <v>113</v>
      </c>
      <c r="E106" s="14" t="s">
        <v>114</v>
      </c>
      <c r="F106" s="8"/>
      <c r="G106" s="36"/>
      <c r="H106" s="36"/>
      <c r="I106" s="37"/>
      <c r="J106" s="38"/>
      <c r="K106" s="19"/>
      <c r="L106" s="11"/>
      <c r="M106" s="11"/>
    </row>
    <row r="107" spans="1:13" ht="26.25" x14ac:dyDescent="0.25">
      <c r="A107" s="6" t="s">
        <v>112</v>
      </c>
      <c r="C107" s="35" t="s">
        <v>113</v>
      </c>
      <c r="E107" s="8" t="s">
        <v>115</v>
      </c>
      <c r="F107" s="39">
        <v>32629</v>
      </c>
      <c r="G107" s="39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13">
        <v>1707132</v>
      </c>
      <c r="M107" s="11">
        <f>I107*L107</f>
        <v>6263467308</v>
      </c>
    </row>
    <row r="108" spans="1:13" ht="26.25" x14ac:dyDescent="0.25">
      <c r="A108" s="6" t="s">
        <v>112</v>
      </c>
      <c r="C108" s="35" t="s">
        <v>113</v>
      </c>
      <c r="E108" s="8" t="s">
        <v>116</v>
      </c>
      <c r="F108" s="39">
        <v>34851</v>
      </c>
      <c r="G108" s="39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13">
        <v>10995045</v>
      </c>
      <c r="M108" s="11">
        <f>I108*L108</f>
        <v>8708075640</v>
      </c>
    </row>
    <row r="109" spans="1:13" ht="26.25" x14ac:dyDescent="0.25">
      <c r="A109" s="6" t="s">
        <v>112</v>
      </c>
      <c r="C109" s="35" t="s">
        <v>113</v>
      </c>
      <c r="E109" s="8" t="s">
        <v>117</v>
      </c>
      <c r="F109" s="39">
        <v>34851</v>
      </c>
      <c r="G109" s="39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13">
        <v>8283687</v>
      </c>
      <c r="M109" s="11">
        <f>I109*L109</f>
        <v>11439771747</v>
      </c>
    </row>
    <row r="110" spans="1:13" ht="26.25" x14ac:dyDescent="0.25">
      <c r="A110" s="6" t="s">
        <v>112</v>
      </c>
      <c r="C110" s="35" t="s">
        <v>113</v>
      </c>
      <c r="E110" s="14" t="s">
        <v>118</v>
      </c>
      <c r="F110" s="14"/>
      <c r="G110" s="8"/>
      <c r="H110" s="10"/>
      <c r="I110" s="10"/>
      <c r="J110" s="15"/>
      <c r="K110" s="11"/>
      <c r="L110" s="11"/>
      <c r="M110" s="11"/>
    </row>
    <row r="111" spans="1:13" ht="26.25" x14ac:dyDescent="0.25">
      <c r="A111" s="6" t="s">
        <v>112</v>
      </c>
      <c r="C111" s="35" t="s">
        <v>113</v>
      </c>
      <c r="E111" s="8" t="s">
        <v>119</v>
      </c>
      <c r="F111" s="39">
        <v>29403</v>
      </c>
      <c r="G111" s="39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112</v>
      </c>
      <c r="C112" s="35" t="s">
        <v>113</v>
      </c>
      <c r="E112" s="8" t="s">
        <v>120</v>
      </c>
      <c r="F112" s="39">
        <v>29465</v>
      </c>
      <c r="G112" s="39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112</v>
      </c>
      <c r="C113" s="35" t="s">
        <v>113</v>
      </c>
      <c r="E113" s="8" t="s">
        <v>121</v>
      </c>
      <c r="F113" s="40">
        <v>31929</v>
      </c>
      <c r="G113" s="39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112</v>
      </c>
      <c r="C114" s="35" t="s">
        <v>113</v>
      </c>
      <c r="E114" s="8" t="s">
        <v>122</v>
      </c>
      <c r="F114" s="40">
        <v>24807</v>
      </c>
      <c r="G114" s="40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112</v>
      </c>
      <c r="C115" s="35" t="s">
        <v>113</v>
      </c>
      <c r="E115" s="14" t="s">
        <v>123</v>
      </c>
      <c r="F115" s="41"/>
      <c r="G115" s="42"/>
      <c r="H115" s="10"/>
      <c r="I115" s="10"/>
      <c r="J115" s="15"/>
      <c r="K115" s="11"/>
      <c r="L115" s="11"/>
      <c r="M115" s="11"/>
    </row>
    <row r="116" spans="1:13" ht="26.25" x14ac:dyDescent="0.25">
      <c r="A116" s="6" t="s">
        <v>112</v>
      </c>
      <c r="C116" s="35" t="s">
        <v>113</v>
      </c>
      <c r="E116" s="8" t="s">
        <v>124</v>
      </c>
      <c r="F116" s="40">
        <v>35765</v>
      </c>
      <c r="G116" s="40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112</v>
      </c>
      <c r="C117" s="35" t="s">
        <v>113</v>
      </c>
      <c r="E117" s="8" t="s">
        <v>125</v>
      </c>
      <c r="F117" s="40">
        <v>35765</v>
      </c>
      <c r="G117" s="40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112</v>
      </c>
      <c r="C118" s="35" t="s">
        <v>113</v>
      </c>
      <c r="E118" s="8" t="s">
        <v>126</v>
      </c>
      <c r="F118" s="40">
        <v>36770</v>
      </c>
      <c r="G118" s="40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112</v>
      </c>
      <c r="C119" s="35" t="s">
        <v>113</v>
      </c>
      <c r="E119" s="43" t="s">
        <v>127</v>
      </c>
      <c r="F119" s="44">
        <v>36192</v>
      </c>
      <c r="G119" s="44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112</v>
      </c>
      <c r="C120" s="35" t="s">
        <v>113</v>
      </c>
      <c r="E120" s="8" t="s">
        <v>128</v>
      </c>
      <c r="F120" s="40">
        <v>36251</v>
      </c>
      <c r="G120" s="40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112</v>
      </c>
      <c r="C121" s="35" t="s">
        <v>113</v>
      </c>
      <c r="E121" s="8" t="s">
        <v>129</v>
      </c>
      <c r="F121" s="40">
        <v>37773</v>
      </c>
      <c r="G121" s="40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112</v>
      </c>
      <c r="C122" s="35" t="s">
        <v>113</v>
      </c>
      <c r="E122" s="8" t="s">
        <v>130</v>
      </c>
      <c r="F122" s="40">
        <v>37956</v>
      </c>
      <c r="G122" s="40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112</v>
      </c>
      <c r="C123" s="35" t="s">
        <v>113</v>
      </c>
      <c r="E123" s="14" t="s">
        <v>131</v>
      </c>
      <c r="F123" s="14"/>
      <c r="G123" s="8"/>
      <c r="H123" s="10"/>
      <c r="I123" s="10"/>
      <c r="J123" s="15"/>
      <c r="K123" s="11"/>
      <c r="L123" s="11"/>
      <c r="M123" s="11"/>
    </row>
    <row r="124" spans="1:13" ht="26.25" x14ac:dyDescent="0.25">
      <c r="A124" s="6" t="s">
        <v>112</v>
      </c>
      <c r="C124" s="35" t="s">
        <v>113</v>
      </c>
      <c r="E124" s="8" t="s">
        <v>132</v>
      </c>
      <c r="F124" s="39">
        <v>35400</v>
      </c>
      <c r="G124" s="39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112</v>
      </c>
      <c r="C125" s="35" t="s">
        <v>113</v>
      </c>
      <c r="E125" s="8" t="s">
        <v>133</v>
      </c>
      <c r="F125" s="39">
        <v>37257</v>
      </c>
      <c r="G125" s="39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112</v>
      </c>
      <c r="C126" s="35" t="s">
        <v>113</v>
      </c>
      <c r="E126" s="8" t="s">
        <v>134</v>
      </c>
      <c r="F126" s="39">
        <v>35400</v>
      </c>
      <c r="G126" s="39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112</v>
      </c>
      <c r="C127" s="35" t="s">
        <v>113</v>
      </c>
      <c r="E127" s="8" t="s">
        <v>135</v>
      </c>
      <c r="F127" s="39">
        <v>35431</v>
      </c>
      <c r="G127" s="39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112</v>
      </c>
      <c r="C128" s="35" t="s">
        <v>113</v>
      </c>
      <c r="E128" s="8" t="s">
        <v>136</v>
      </c>
      <c r="F128" s="39">
        <v>35400</v>
      </c>
      <c r="G128" s="39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112</v>
      </c>
      <c r="C129" s="35" t="s">
        <v>113</v>
      </c>
      <c r="E129" s="8" t="s">
        <v>115</v>
      </c>
      <c r="F129" s="39">
        <v>35643</v>
      </c>
      <c r="G129" s="39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112</v>
      </c>
      <c r="C130" s="35" t="s">
        <v>113</v>
      </c>
      <c r="E130" s="8" t="s">
        <v>137</v>
      </c>
      <c r="F130" s="39">
        <v>35400</v>
      </c>
      <c r="G130" s="39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112</v>
      </c>
      <c r="C131" s="35" t="s">
        <v>113</v>
      </c>
      <c r="E131" s="8" t="s">
        <v>138</v>
      </c>
      <c r="F131" s="39">
        <v>35400</v>
      </c>
      <c r="G131" s="39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112</v>
      </c>
      <c r="C132" s="35" t="s">
        <v>113</v>
      </c>
      <c r="E132" s="8" t="s">
        <v>139</v>
      </c>
      <c r="F132" s="39">
        <v>35643</v>
      </c>
      <c r="G132" s="39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112</v>
      </c>
      <c r="C133" s="35" t="s">
        <v>113</v>
      </c>
      <c r="E133" s="8" t="s">
        <v>140</v>
      </c>
      <c r="F133" s="39">
        <v>35674</v>
      </c>
      <c r="G133" s="39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112</v>
      </c>
      <c r="C134" s="35" t="s">
        <v>113</v>
      </c>
      <c r="E134" s="8" t="s">
        <v>141</v>
      </c>
      <c r="F134" s="39">
        <v>35400</v>
      </c>
      <c r="G134" s="39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112</v>
      </c>
      <c r="C135" s="35" t="s">
        <v>113</v>
      </c>
      <c r="E135" s="8" t="s">
        <v>142</v>
      </c>
      <c r="F135" s="39">
        <v>36434</v>
      </c>
      <c r="G135" s="39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112</v>
      </c>
      <c r="C136" s="35" t="s">
        <v>113</v>
      </c>
      <c r="E136" s="8" t="s">
        <v>143</v>
      </c>
      <c r="F136" s="39">
        <v>36434</v>
      </c>
      <c r="G136" s="39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112</v>
      </c>
      <c r="C137" s="35" t="s">
        <v>113</v>
      </c>
      <c r="E137" s="8" t="s">
        <v>144</v>
      </c>
      <c r="F137" s="39">
        <v>36526</v>
      </c>
      <c r="G137" s="39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112</v>
      </c>
      <c r="C138" s="35" t="s">
        <v>113</v>
      </c>
      <c r="E138" s="14" t="s">
        <v>86</v>
      </c>
      <c r="F138" s="14"/>
      <c r="G138" s="8"/>
      <c r="H138" s="10"/>
      <c r="I138" s="10"/>
      <c r="J138" s="15"/>
      <c r="K138" s="11"/>
      <c r="L138" s="11"/>
      <c r="M138" s="11"/>
    </row>
    <row r="139" spans="1:13" ht="26.25" x14ac:dyDescent="0.25">
      <c r="A139" s="6" t="s">
        <v>112</v>
      </c>
      <c r="C139" s="35" t="s">
        <v>113</v>
      </c>
      <c r="E139" s="8" t="s">
        <v>145</v>
      </c>
      <c r="F139" s="42">
        <v>1996</v>
      </c>
      <c r="G139" s="42">
        <v>1996</v>
      </c>
      <c r="H139" s="21" t="s">
        <v>23</v>
      </c>
      <c r="I139" s="15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112</v>
      </c>
      <c r="C140" s="35" t="s">
        <v>113</v>
      </c>
      <c r="E140" s="8" t="s">
        <v>146</v>
      </c>
      <c r="F140" s="39">
        <v>35156</v>
      </c>
      <c r="G140" s="39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112</v>
      </c>
      <c r="C141" s="35" t="s">
        <v>113</v>
      </c>
      <c r="E141" s="8" t="s">
        <v>147</v>
      </c>
      <c r="F141" s="39">
        <v>35977</v>
      </c>
      <c r="G141" s="39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148</v>
      </c>
      <c r="B143" s="7" t="s">
        <v>14</v>
      </c>
      <c r="D143" s="7" t="s">
        <v>16</v>
      </c>
      <c r="E143" s="14" t="s">
        <v>149</v>
      </c>
      <c r="F143" s="8"/>
      <c r="G143" s="8"/>
      <c r="H143" s="37"/>
      <c r="I143" s="37"/>
      <c r="J143" s="38"/>
      <c r="K143" s="38"/>
      <c r="L143" s="11"/>
      <c r="M143" s="11"/>
    </row>
    <row r="144" spans="1:13" x14ac:dyDescent="0.25">
      <c r="A144" s="6" t="s">
        <v>148</v>
      </c>
      <c r="B144" s="7" t="s">
        <v>14</v>
      </c>
      <c r="D144" s="7" t="s">
        <v>16</v>
      </c>
      <c r="E144" s="20" t="s">
        <v>150</v>
      </c>
      <c r="F144" s="9">
        <v>30407</v>
      </c>
      <c r="G144" s="9">
        <v>33664</v>
      </c>
      <c r="H144" s="10" t="s">
        <v>24</v>
      </c>
      <c r="I144" s="15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148</v>
      </c>
      <c r="B145" s="7" t="s">
        <v>14</v>
      </c>
      <c r="D145" s="7" t="s">
        <v>16</v>
      </c>
      <c r="E145" s="20" t="s">
        <v>151</v>
      </c>
      <c r="F145" s="9">
        <v>29677</v>
      </c>
      <c r="G145" s="9">
        <v>33664</v>
      </c>
      <c r="H145" s="10" t="s">
        <v>24</v>
      </c>
      <c r="I145" s="15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148</v>
      </c>
      <c r="B146" s="7" t="s">
        <v>14</v>
      </c>
      <c r="D146" s="7" t="s">
        <v>16</v>
      </c>
      <c r="E146" s="14" t="s">
        <v>152</v>
      </c>
      <c r="F146" s="36"/>
      <c r="G146" s="7"/>
      <c r="H146" s="15"/>
      <c r="I146" s="15"/>
      <c r="J146" s="15"/>
      <c r="K146" s="11"/>
      <c r="L146" s="11"/>
      <c r="M146" s="11"/>
    </row>
    <row r="147" spans="1:13" x14ac:dyDescent="0.25">
      <c r="A147" s="6" t="s">
        <v>148</v>
      </c>
      <c r="B147" s="7" t="s">
        <v>14</v>
      </c>
      <c r="D147" s="7" t="s">
        <v>16</v>
      </c>
      <c r="E147" s="20" t="s">
        <v>153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148</v>
      </c>
      <c r="B148" s="7" t="s">
        <v>14</v>
      </c>
      <c r="D148" s="7" t="s">
        <v>16</v>
      </c>
      <c r="E148" s="20" t="s">
        <v>154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148</v>
      </c>
      <c r="B149" s="7" t="s">
        <v>14</v>
      </c>
      <c r="D149" s="7" t="s">
        <v>16</v>
      </c>
      <c r="E149" s="20" t="s">
        <v>155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148</v>
      </c>
      <c r="B150" s="7" t="s">
        <v>14</v>
      </c>
      <c r="D150" s="7" t="s">
        <v>16</v>
      </c>
      <c r="E150" s="20" t="s">
        <v>156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148</v>
      </c>
      <c r="B151" s="7" t="s">
        <v>14</v>
      </c>
      <c r="D151" s="7" t="s">
        <v>16</v>
      </c>
      <c r="E151" s="20" t="s">
        <v>157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148</v>
      </c>
      <c r="B152" s="7" t="s">
        <v>14</v>
      </c>
      <c r="D152" s="7" t="s">
        <v>16</v>
      </c>
      <c r="E152" s="20" t="s">
        <v>158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148</v>
      </c>
      <c r="B153" s="7" t="s">
        <v>14</v>
      </c>
      <c r="D153" s="7" t="s">
        <v>16</v>
      </c>
      <c r="E153" s="20" t="s">
        <v>159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2025-09-03T20:32:38Z</cp:lastPrinted>
  <dcterms:created xsi:type="dcterms:W3CDTF">2020-10-01T17:22:06Z</dcterms:created>
  <dcterms:modified xsi:type="dcterms:W3CDTF">2026-01-05T20:33:09Z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