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lsm" ContentType="application/vnd.ms-excel.sheet.macroEnabled.12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filterPrivacy="1"/>
  <xr:revisionPtr revIDLastSave="0" documentId="13_ncr:1_{6A4FFD02-2738-4FB0-9D75-BE8858A791B7}" xr6:coauthVersionLast="47" xr6:coauthVersionMax="47" xr10:uidLastSave="{00000000-0000-0000-0000-000000000000}"/>
  <bookViews>
    <workbookView xWindow="3270" yWindow="825" windowWidth="21885" windowHeight="14550" tabRatio="500" xr2:uid="{00000000-000D-0000-FFFF-FFFF00000000}"/>
  </bookViews>
  <sheets>
    <sheet name="Text" sheetId="6" r:id="rId1"/>
    <sheet name="RemoveTextButton" sheetId="5" r:id="rId2"/>
    <sheet name="T1" sheetId="1" r:id="rId3"/>
    <sheet name="T2" sheetId="2" r:id="rId4"/>
    <sheet name="T3" sheetId="3" r:id="rId5"/>
    <sheet name="T4" sheetId="4" r:id="rId6"/>
  </sheets>
  <definedNames>
    <definedName name="_xlnm.Print_Area" localSheetId="3">'T2'!$A$1:$Q$25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21" i="3" l="1"/>
  <c r="P24" i="2" l="1"/>
  <c r="P18" i="3" l="1"/>
  <c r="P16" i="3"/>
  <c r="P8" i="3"/>
  <c r="P12" i="3"/>
  <c r="P11" i="3"/>
  <c r="P10" i="3"/>
  <c r="P7" i="3"/>
  <c r="P20" i="3"/>
  <c r="P19" i="3"/>
  <c r="P13" i="3" l="1"/>
  <c r="P21" i="3" s="1"/>
</calcChain>
</file>

<file path=xl/sharedStrings.xml><?xml version="1.0" encoding="utf-8"?>
<sst xmlns="http://schemas.openxmlformats.org/spreadsheetml/2006/main" count="179" uniqueCount="115">
  <si>
    <t>Period</t>
  </si>
  <si>
    <t xml:space="preserve">Stocks, end of period </t>
  </si>
  <si>
    <t>Wyoming trona production</t>
  </si>
  <si>
    <t>2024</t>
  </si>
  <si>
    <t>February</t>
  </si>
  <si>
    <t>March</t>
  </si>
  <si>
    <t>April</t>
  </si>
  <si>
    <t>May</t>
  </si>
  <si>
    <t xml:space="preserve">June </t>
  </si>
  <si>
    <t>July</t>
  </si>
  <si>
    <t>August</t>
  </si>
  <si>
    <t>September</t>
  </si>
  <si>
    <t>October</t>
  </si>
  <si>
    <t>November</t>
  </si>
  <si>
    <t>December</t>
  </si>
  <si>
    <t>January–December</t>
  </si>
  <si>
    <t>2025</t>
  </si>
  <si>
    <t>January</t>
  </si>
  <si>
    <t>Country or locality</t>
  </si>
  <si>
    <t xml:space="preserve"> Quantity</t>
  </si>
  <si>
    <r>
      <rPr>
        <b/>
        <sz val="8"/>
        <rFont val="Times New Roman"/>
        <family val="1"/>
        <charset val="1"/>
      </rPr>
      <t>Value</t>
    </r>
    <r>
      <rPr>
        <b/>
        <vertAlign val="superscript"/>
        <sz val="8"/>
        <rFont val="Times New Roman"/>
        <family val="1"/>
        <charset val="1"/>
      </rPr>
      <t>1</t>
    </r>
    <r>
      <rPr>
        <b/>
        <sz val="8"/>
        <rFont val="Times New Roman"/>
        <family val="1"/>
        <charset val="1"/>
      </rPr>
      <t xml:space="preserve"> 
(thousand dollars)</t>
    </r>
  </si>
  <si>
    <t>Unit value (dollars per metric ton)</t>
  </si>
  <si>
    <t>Percent of total quantity</t>
  </si>
  <si>
    <r>
      <rPr>
        <b/>
        <sz val="8"/>
        <rFont val="Times New Roman"/>
        <family val="1"/>
        <charset val="1"/>
      </rPr>
      <t>Value</t>
    </r>
    <r>
      <rPr>
        <b/>
        <vertAlign val="superscript"/>
        <sz val="8"/>
        <rFont val="Times New Roman"/>
        <family val="1"/>
        <charset val="1"/>
      </rPr>
      <t>1</t>
    </r>
    <r>
      <rPr>
        <b/>
        <sz val="8"/>
        <rFont val="Times New Roman"/>
        <family val="1"/>
        <charset val="1"/>
      </rPr>
      <t xml:space="preserve"> (thousand dollars)</t>
    </r>
  </si>
  <si>
    <t>Argentina</t>
  </si>
  <si>
    <t xml:space="preserve">Australia </t>
  </si>
  <si>
    <t>Brazil</t>
  </si>
  <si>
    <t>Canada</t>
  </si>
  <si>
    <t>Chile</t>
  </si>
  <si>
    <t>Colombia</t>
  </si>
  <si>
    <t>France</t>
  </si>
  <si>
    <t>India</t>
  </si>
  <si>
    <t>Indonesia</t>
  </si>
  <si>
    <t>Japan</t>
  </si>
  <si>
    <t>Korea, Republic of</t>
  </si>
  <si>
    <t>Malaysia</t>
  </si>
  <si>
    <t>Mexico</t>
  </si>
  <si>
    <t>Peru</t>
  </si>
  <si>
    <t>Taiwan</t>
  </si>
  <si>
    <t>Thailand</t>
  </si>
  <si>
    <t>United Kingdom</t>
  </si>
  <si>
    <t xml:space="preserve">Vietnam </t>
  </si>
  <si>
    <t>Other</t>
  </si>
  <si>
    <t>Total</t>
  </si>
  <si>
    <t xml:space="preserve">Canada </t>
  </si>
  <si>
    <t xml:space="preserve">China </t>
  </si>
  <si>
    <t>Germany</t>
  </si>
  <si>
    <t xml:space="preserve">Sweden </t>
  </si>
  <si>
    <t>Production</t>
  </si>
  <si>
    <t>Exports</t>
  </si>
  <si>
    <t>Imports</t>
  </si>
  <si>
    <t>Net stock</t>
  </si>
  <si>
    <r>
      <rPr>
        <b/>
        <sz val="8"/>
        <rFont val="Times New Roman"/>
        <family val="1"/>
        <charset val="1"/>
      </rPr>
      <t>Apparent consumption</t>
    </r>
    <r>
      <rPr>
        <b/>
        <vertAlign val="superscript"/>
        <sz val="8"/>
        <rFont val="Times New Roman"/>
        <family val="1"/>
        <charset val="1"/>
      </rPr>
      <t>1</t>
    </r>
  </si>
  <si>
    <t>Increase</t>
  </si>
  <si>
    <t>Decrease</t>
  </si>
  <si>
    <t>June</t>
  </si>
  <si>
    <r>
      <t>Value</t>
    </r>
    <r>
      <rPr>
        <b/>
        <vertAlign val="superscript"/>
        <sz val="8"/>
        <rFont val="Times New Roman"/>
        <family val="1"/>
        <charset val="1"/>
      </rPr>
      <t>1</t>
    </r>
    <r>
      <rPr>
        <b/>
        <sz val="8"/>
        <rFont val="Times New Roman"/>
        <family val="1"/>
        <charset val="1"/>
      </rPr>
      <t xml:space="preserve"> 
(thousand dollars)</t>
    </r>
  </si>
  <si>
    <r>
      <t>Value</t>
    </r>
    <r>
      <rPr>
        <b/>
        <vertAlign val="superscript"/>
        <sz val="8"/>
        <rFont val="Times New Roman"/>
        <family val="1"/>
        <charset val="1"/>
      </rPr>
      <t>1</t>
    </r>
    <r>
      <rPr>
        <b/>
        <sz val="8"/>
        <rFont val="Times New Roman"/>
        <family val="1"/>
        <charset val="1"/>
      </rPr>
      <t xml:space="preserve"> (thousand dollars)</t>
    </r>
  </si>
  <si>
    <r>
      <t>(</t>
    </r>
    <r>
      <rPr>
        <vertAlign val="superscript"/>
        <sz val="8"/>
        <rFont val="Times New Roman"/>
        <family val="1"/>
        <charset val="1"/>
      </rPr>
      <t>2</t>
    </r>
    <r>
      <rPr>
        <sz val="8"/>
        <rFont val="Times New Roman"/>
        <family val="1"/>
        <charset val="1"/>
      </rPr>
      <t>)</t>
    </r>
  </si>
  <si>
    <r>
      <t>1</t>
    </r>
    <r>
      <rPr>
        <sz val="8"/>
        <rFont val="Times New Roman"/>
        <family val="1"/>
        <charset val="1"/>
      </rPr>
      <t>Production plus imports minus exports plus or minus stock changes.</t>
    </r>
  </si>
  <si>
    <t>[Data are rounded to no more than three significant digits; may not add to totals shown. Data are in metric tons. Revised data are marked with a superscript ‟r”.]</t>
  </si>
  <si>
    <r>
      <t>1</t>
    </r>
    <r>
      <rPr>
        <sz val="8"/>
        <rFont val="Times New Roman"/>
        <family val="1"/>
      </rPr>
      <t xml:space="preserve">Free alongside ship values at U.S. ports. </t>
    </r>
  </si>
  <si>
    <t>Italy</t>
  </si>
  <si>
    <t>Norway</t>
  </si>
  <si>
    <r>
      <t xml:space="preserve">Table 1. </t>
    </r>
    <r>
      <rPr>
        <sz val="8"/>
        <rFont val="Times New Roman"/>
        <family val="1"/>
        <charset val="1"/>
      </rPr>
      <t>Salient soda ash statistics.</t>
    </r>
  </si>
  <si>
    <r>
      <t xml:space="preserve">Table 2. </t>
    </r>
    <r>
      <rPr>
        <sz val="8"/>
        <rFont val="Times New Roman"/>
        <family val="1"/>
        <charset val="1"/>
      </rPr>
      <t>U.S. exports of soda ash by country or locality in 2025.</t>
    </r>
  </si>
  <si>
    <r>
      <t>Table 3.</t>
    </r>
    <r>
      <rPr>
        <sz val="8"/>
        <rFont val="Times New Roman"/>
        <family val="1"/>
      </rPr>
      <t xml:space="preserve"> U.S. imports of soda ash by country or locality in 2025.</t>
    </r>
  </si>
  <si>
    <r>
      <t>Table 4.</t>
    </r>
    <r>
      <rPr>
        <sz val="8"/>
        <rFont val="Times New Roman"/>
        <family val="1"/>
      </rPr>
      <t xml:space="preserve"> U.S. apparent consumption of soda ash.</t>
    </r>
  </si>
  <si>
    <t xml:space="preserve">July </t>
  </si>
  <si>
    <t>Czechia</t>
  </si>
  <si>
    <r>
      <rPr>
        <vertAlign val="superscript"/>
        <sz val="8"/>
        <rFont val="Times New Roman"/>
        <family val="1"/>
      </rPr>
      <t>1</t>
    </r>
    <r>
      <rPr>
        <sz val="8"/>
        <rFont val="Times New Roman"/>
        <family val="1"/>
      </rPr>
      <t>Production data include soda ash equivalent from soda liquors only. Soda ash equivalent from mine water is not included. Soda liquors are withheld to avoid disclosing company proprietary data.</t>
    </r>
  </si>
  <si>
    <t>January–November</t>
  </si>
  <si>
    <r>
      <t>January</t>
    </r>
    <r>
      <rPr>
        <b/>
        <sz val="8"/>
        <rFont val="Aptos Narrow"/>
        <family val="2"/>
      </rPr>
      <t>–</t>
    </r>
    <r>
      <rPr>
        <b/>
        <sz val="8"/>
        <rFont val="Times New Roman"/>
        <family val="1"/>
      </rPr>
      <t>November</t>
    </r>
  </si>
  <si>
    <t>Australia</t>
  </si>
  <si>
    <r>
      <t>Production</t>
    </r>
    <r>
      <rPr>
        <b/>
        <vertAlign val="superscript"/>
        <sz val="8"/>
        <color theme="1"/>
        <rFont val="Times New Roman"/>
        <family val="1"/>
        <charset val="1"/>
      </rPr>
      <t>1</t>
    </r>
  </si>
  <si>
    <r>
      <t>Turkey</t>
    </r>
    <r>
      <rPr>
        <vertAlign val="superscript"/>
        <sz val="8"/>
        <color theme="1"/>
        <rFont val="Times New Roman"/>
        <family val="1"/>
      </rPr>
      <t>4</t>
    </r>
  </si>
  <si>
    <r>
      <t>1</t>
    </r>
    <r>
      <rPr>
        <sz val="8"/>
        <color theme="1"/>
        <rFont val="Times New Roman"/>
        <family val="1"/>
      </rPr>
      <t>Cost, insurance, and freight values at U.S. ports.</t>
    </r>
  </si>
  <si>
    <r>
      <t>2</t>
    </r>
    <r>
      <rPr>
        <sz val="8"/>
        <color theme="1"/>
        <rFont val="Times New Roman"/>
        <family val="1"/>
      </rPr>
      <t xml:space="preserve">Less than ½ unit. </t>
    </r>
  </si>
  <si>
    <r>
      <t>4</t>
    </r>
    <r>
      <rPr>
        <sz val="8"/>
        <color theme="1"/>
        <rFont val="Times New Roman"/>
        <family val="1"/>
      </rPr>
      <t>Data from Global Trade Tracker.</t>
    </r>
  </si>
  <si>
    <t>Soda ash</t>
  </si>
  <si>
    <r>
      <t>January</t>
    </r>
    <r>
      <rPr>
        <sz val="8"/>
        <rFont val="Aptos Narrow"/>
        <family val="2"/>
      </rPr>
      <t>–</t>
    </r>
    <r>
      <rPr>
        <sz val="8"/>
        <rFont val="Times New Roman"/>
        <family val="1"/>
      </rPr>
      <t>November</t>
    </r>
  </si>
  <si>
    <r>
      <t>January</t>
    </r>
    <r>
      <rPr>
        <sz val="8"/>
        <rFont val="Aptos Narrow"/>
        <family val="2"/>
      </rPr>
      <t>–</t>
    </r>
    <r>
      <rPr>
        <sz val="8"/>
        <rFont val="Times New Roman"/>
        <family val="1"/>
      </rPr>
      <t>December</t>
    </r>
  </si>
  <si>
    <r>
      <t>70,400</t>
    </r>
    <r>
      <rPr>
        <vertAlign val="superscript"/>
        <sz val="8"/>
        <rFont val="Times New Roman"/>
        <family val="1"/>
      </rPr>
      <t xml:space="preserve"> r</t>
    </r>
  </si>
  <si>
    <r>
      <t>3,910,000</t>
    </r>
    <r>
      <rPr>
        <vertAlign val="superscript"/>
        <sz val="8"/>
        <rFont val="Times New Roman"/>
        <family val="1"/>
      </rPr>
      <t xml:space="preserve"> r</t>
    </r>
  </si>
  <si>
    <t>[Data are rounded to no more than three significant digits; may not add to totals shown. Data are in thousand metric tons.]</t>
  </si>
  <si>
    <r>
      <t>2</t>
    </r>
    <r>
      <rPr>
        <sz val="8"/>
        <rFont val="Times New Roman"/>
        <family val="1"/>
      </rPr>
      <t xml:space="preserve">Less than ½ unit. </t>
    </r>
  </si>
  <si>
    <r>
      <t>(</t>
    </r>
    <r>
      <rPr>
        <vertAlign val="superscript"/>
        <sz val="8"/>
        <rFont val="Times New Roman"/>
        <family val="1"/>
      </rPr>
      <t>2</t>
    </r>
    <r>
      <rPr>
        <sz val="8"/>
        <rFont val="Times New Roman"/>
        <family val="1"/>
      </rPr>
      <t>)</t>
    </r>
  </si>
  <si>
    <t>[Data are rounded to no more than three significant digits; may not add to totals. Data are in metric tons unless otherwise specified. Source: U.S. Census Bureau (https://usatrade.census.gov/).]</t>
  </si>
  <si>
    <t>[Data are rounded to no more than three significant digits; may not add to totals shown. Data are in metric tons unless otherwise specified. Sources: U.S. Census Bureau as adjusted by the U.S. Geological Survey (https://usatrade.census.gov/).]</t>
  </si>
  <si>
    <t>Purpose:</t>
  </si>
  <si>
    <t>Remove text or numerical footnotes within data cells</t>
  </si>
  <si>
    <t>Example:</t>
  </si>
  <si>
    <t>A cell contains "1,234 e" but only "1,234" is needed for calculative purposes. The "RemoveTextButton" will remove the</t>
  </si>
  <si>
    <t>"e" within the cell and keep the "1,234" within the cell. The button can be used on one cell or a selection of cells</t>
  </si>
  <si>
    <t>How to use:</t>
  </si>
  <si>
    <t>If you do not have the "RemoveTextButton" file saved on your computer, follow these instructions:</t>
  </si>
  <si>
    <t>Click "Enable Content" above, if needed</t>
  </si>
  <si>
    <t>Double click the "Remove Text Button for Publications" box located to the right</t>
  </si>
  <si>
    <t>If a pop-up displays, close it out by selecting “Enable Macros” or “X” if “Enable Macros” is unavailable</t>
  </si>
  <si>
    <t>A new Excel file should appear. Save this Excel file as "RemoveTextButton" as an Excel Macro Enabled Workbook (.xlsm)</t>
  </si>
  <si>
    <t>Close out the recently saved "RemoveTextButton" file</t>
  </si>
  <si>
    <t>Open the "RemoveTextButton" file and follow the instructions in the file to remove unwanted text in data cells</t>
  </si>
  <si>
    <t>If you already have the "RemoveTextButton" file saved on your computer, follow these instructions:</t>
  </si>
  <si>
    <t>Open the previously saved "RemoveTextButton" file and follow the instructions in the file to remove unwanted text in data cells</t>
  </si>
  <si>
    <t>Contact:</t>
  </si>
  <si>
    <t>Sdeloach-overton@usgs.gov</t>
  </si>
  <si>
    <r>
      <t>3</t>
    </r>
    <r>
      <rPr>
        <sz val="8"/>
        <color theme="1"/>
        <rFont val="Times New Roman"/>
        <family val="1"/>
      </rPr>
      <t>Unit value data sent to the U.S. Census Bureau for verification.</t>
    </r>
  </si>
  <si>
    <r>
      <t>(</t>
    </r>
    <r>
      <rPr>
        <vertAlign val="superscript"/>
        <sz val="8"/>
        <rFont val="Times New Roman"/>
        <family val="1"/>
        <charset val="1"/>
      </rPr>
      <t>2</t>
    </r>
    <r>
      <rPr>
        <sz val="8"/>
        <rFont val="Times New Roman"/>
        <family val="1"/>
        <charset val="1"/>
      </rPr>
      <t>)</t>
    </r>
    <r>
      <rPr>
        <vertAlign val="superscript"/>
        <sz val="8"/>
        <rFont val="Times New Roman"/>
        <family val="1"/>
      </rPr>
      <t xml:space="preserve"> </t>
    </r>
  </si>
  <si>
    <r>
      <t xml:space="preserve">57,600 </t>
    </r>
    <r>
      <rPr>
        <vertAlign val="superscript"/>
        <sz val="8"/>
        <rFont val="Times New Roman"/>
        <family val="1"/>
      </rPr>
      <t>3</t>
    </r>
  </si>
  <si>
    <r>
      <t xml:space="preserve">837,000 </t>
    </r>
    <r>
      <rPr>
        <vertAlign val="superscript"/>
        <sz val="8"/>
        <color theme="1"/>
        <rFont val="Times New Roman"/>
        <family val="1"/>
      </rPr>
      <t>3</t>
    </r>
  </si>
  <si>
    <t>Soda Ash in November 2025</t>
  </si>
  <si>
    <t>This workbook includes an embedded Word document and 4 tables (See tabs below).</t>
  </si>
  <si>
    <t>To remove text or numerical footnotes within data cells, see instructions on "RemoveTextButton" tab.</t>
  </si>
  <si>
    <t>You must download this file in order for the macro to work.</t>
  </si>
  <si>
    <t>This icon is linked to an embedded text document.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</si>
</sst>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\-??_);_(@_)"/>
  </numFmts>
  <fonts count="29" x14ac:knownFonts="1">
    <font>
      <sz val="11"/>
      <color theme="1"/>
      <name val="Calibri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8"/>
      <name val="Times New Roman"/>
      <family val="1"/>
      <charset val="1"/>
    </font>
    <font>
      <sz val="8"/>
      <name val="Times New Roman"/>
      <family val="1"/>
      <charset val="1"/>
    </font>
    <font>
      <b/>
      <vertAlign val="superscript"/>
      <sz val="8"/>
      <name val="Times New Roman"/>
      <family val="1"/>
      <charset val="1"/>
    </font>
    <font>
      <vertAlign val="superscript"/>
      <sz val="8"/>
      <name val="Times New Roman"/>
      <family val="1"/>
      <charset val="1"/>
    </font>
    <font>
      <sz val="8"/>
      <color theme="1"/>
      <name val="Times New Roman"/>
      <family val="1"/>
      <charset val="1"/>
    </font>
    <font>
      <sz val="11"/>
      <name val="Calibri"/>
      <family val="2"/>
      <charset val="1"/>
    </font>
    <font>
      <sz val="11"/>
      <color theme="1"/>
      <name val="Times New Roman"/>
      <family val="1"/>
      <charset val="1"/>
    </font>
    <font>
      <sz val="11"/>
      <color theme="1"/>
      <name val="Calibri"/>
      <family val="2"/>
      <charset val="1"/>
    </font>
    <font>
      <sz val="8"/>
      <name val="Times New Roman"/>
      <family val="1"/>
    </font>
    <font>
      <vertAlign val="superscript"/>
      <sz val="8"/>
      <name val="Times New Roman"/>
      <family val="1"/>
    </font>
    <font>
      <sz val="11"/>
      <name val="Times New Roman"/>
      <family val="1"/>
    </font>
    <font>
      <sz val="11"/>
      <color theme="1"/>
      <name val="Times New Roman"/>
      <family val="1"/>
    </font>
    <font>
      <b/>
      <sz val="8"/>
      <name val="Times New Roman"/>
      <family val="1"/>
    </font>
    <font>
      <b/>
      <sz val="8"/>
      <name val="Aptos Narrow"/>
      <family val="2"/>
    </font>
    <font>
      <sz val="8"/>
      <color theme="1"/>
      <name val="Times New Roman"/>
      <family val="1"/>
    </font>
    <font>
      <b/>
      <sz val="8"/>
      <color theme="1"/>
      <name val="Times New Roman"/>
      <family val="1"/>
      <charset val="1"/>
    </font>
    <font>
      <b/>
      <vertAlign val="superscript"/>
      <sz val="8"/>
      <color theme="1"/>
      <name val="Times New Roman"/>
      <family val="1"/>
      <charset val="1"/>
    </font>
    <font>
      <vertAlign val="superscript"/>
      <sz val="8"/>
      <color theme="1"/>
      <name val="Times New Roman"/>
      <family val="1"/>
    </font>
    <font>
      <b/>
      <sz val="8"/>
      <color theme="1"/>
      <name val="Times New Roman"/>
      <family val="1"/>
    </font>
    <font>
      <sz val="8"/>
      <name val="Aptos Narrow"/>
      <family val="2"/>
    </font>
    <font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Times New Roman"/>
      <family val="1"/>
    </font>
    <font>
      <b/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10">
    <xf numFmtId="0" fontId="0" fillId="0" borderId="0"/>
    <xf numFmtId="164" fontId="10" fillId="0" borderId="0" applyBorder="0" applyProtection="0"/>
    <xf numFmtId="0" fontId="2" fillId="0" borderId="0"/>
    <xf numFmtId="0" fontId="10" fillId="0" borderId="0"/>
    <xf numFmtId="0" fontId="2" fillId="0" borderId="0"/>
    <xf numFmtId="0" fontId="23" fillId="0" borderId="0"/>
    <xf numFmtId="0" fontId="26" fillId="0" borderId="0"/>
    <xf numFmtId="0" fontId="26" fillId="0" borderId="0"/>
    <xf numFmtId="0" fontId="26" fillId="0" borderId="0"/>
    <xf numFmtId="0" fontId="1" fillId="0" borderId="0"/>
  </cellStyleXfs>
  <cellXfs count="70">
    <xf numFmtId="0" fontId="0" fillId="0" borderId="0" xfId="0"/>
    <xf numFmtId="49" fontId="4" fillId="0" borderId="0" xfId="0" applyNumberFormat="1" applyFont="1" applyAlignment="1">
      <alignment horizontal="left" vertical="center" readingOrder="1"/>
    </xf>
    <xf numFmtId="3" fontId="4" fillId="0" borderId="0" xfId="0" applyNumberFormat="1" applyFont="1" applyAlignment="1">
      <alignment horizontal="right" vertical="center"/>
    </xf>
    <xf numFmtId="3" fontId="4" fillId="0" borderId="0" xfId="0" applyNumberFormat="1" applyFont="1" applyAlignment="1">
      <alignment horizontal="right" vertical="center" readingOrder="2"/>
    </xf>
    <xf numFmtId="49" fontId="3" fillId="0" borderId="3" xfId="0" applyNumberFormat="1" applyFont="1" applyBorder="1" applyAlignment="1">
      <alignment horizontal="left" vertical="center" indent="1" readingOrder="1"/>
    </xf>
    <xf numFmtId="0" fontId="0" fillId="0" borderId="0" xfId="0" applyAlignment="1">
      <alignment horizontal="left"/>
    </xf>
    <xf numFmtId="0" fontId="7" fillId="0" borderId="0" xfId="0" applyFont="1"/>
    <xf numFmtId="49" fontId="3" fillId="0" borderId="3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left"/>
    </xf>
    <xf numFmtId="0" fontId="4" fillId="0" borderId="0" xfId="0" applyFont="1"/>
    <xf numFmtId="0" fontId="8" fillId="0" borderId="0" xfId="0" applyFont="1"/>
    <xf numFmtId="0" fontId="9" fillId="0" borderId="0" xfId="0" applyFont="1"/>
    <xf numFmtId="3" fontId="4" fillId="0" borderId="0" xfId="0" applyNumberFormat="1" applyFont="1" applyAlignment="1">
      <alignment horizontal="right" vertical="center" readingOrder="1"/>
    </xf>
    <xf numFmtId="49" fontId="4" fillId="0" borderId="0" xfId="0" applyNumberFormat="1" applyFont="1" applyAlignment="1">
      <alignment horizontal="left" vertical="center"/>
    </xf>
    <xf numFmtId="3" fontId="4" fillId="0" borderId="3" xfId="0" applyNumberFormat="1" applyFont="1" applyBorder="1" applyAlignment="1">
      <alignment horizontal="right" vertical="center"/>
    </xf>
    <xf numFmtId="3" fontId="4" fillId="0" borderId="3" xfId="0" applyNumberFormat="1" applyFont="1" applyBorder="1" applyAlignment="1">
      <alignment horizontal="right" vertical="center" readingOrder="2"/>
    </xf>
    <xf numFmtId="49" fontId="4" fillId="0" borderId="0" xfId="0" applyNumberFormat="1" applyFont="1" applyAlignment="1">
      <alignment horizontal="right" vertical="center"/>
    </xf>
    <xf numFmtId="3" fontId="11" fillId="0" borderId="0" xfId="0" applyNumberFormat="1" applyFont="1" applyAlignment="1">
      <alignment horizontal="right" vertical="center" readingOrder="1"/>
    </xf>
    <xf numFmtId="0" fontId="13" fillId="0" borderId="0" xfId="0" applyFont="1"/>
    <xf numFmtId="0" fontId="14" fillId="0" borderId="0" xfId="0" applyFont="1"/>
    <xf numFmtId="49" fontId="15" fillId="0" borderId="0" xfId="0" applyNumberFormat="1" applyFont="1" applyAlignment="1">
      <alignment horizontal="left" vertical="center" readingOrder="1"/>
    </xf>
    <xf numFmtId="49" fontId="11" fillId="0" borderId="0" xfId="0" applyNumberFormat="1" applyFont="1" applyAlignment="1">
      <alignment horizontal="left" vertical="center" readingOrder="1"/>
    </xf>
    <xf numFmtId="3" fontId="17" fillId="0" borderId="3" xfId="0" applyNumberFormat="1" applyFont="1" applyBorder="1" applyAlignment="1">
      <alignment horizontal="right" vertical="center" readingOrder="1"/>
    </xf>
    <xf numFmtId="3" fontId="7" fillId="0" borderId="0" xfId="0" applyNumberFormat="1" applyFont="1" applyAlignment="1">
      <alignment horizontal="right" vertical="center" readingOrder="2"/>
    </xf>
    <xf numFmtId="3" fontId="7" fillId="0" borderId="0" xfId="0" applyNumberFormat="1" applyFont="1" applyAlignment="1">
      <alignment horizontal="right" vertical="center"/>
    </xf>
    <xf numFmtId="3" fontId="17" fillId="0" borderId="0" xfId="0" applyNumberFormat="1" applyFont="1" applyAlignment="1">
      <alignment horizontal="right" vertical="center" readingOrder="1"/>
    </xf>
    <xf numFmtId="3" fontId="11" fillId="0" borderId="0" xfId="0" applyNumberFormat="1" applyFont="1" applyAlignment="1">
      <alignment horizontal="right" vertical="center" wrapText="1"/>
    </xf>
    <xf numFmtId="49" fontId="18" fillId="0" borderId="0" xfId="0" applyNumberFormat="1" applyFont="1" applyAlignment="1">
      <alignment horizontal="center" vertical="center"/>
    </xf>
    <xf numFmtId="49" fontId="18" fillId="0" borderId="0" xfId="0" applyNumberFormat="1" applyFont="1" applyAlignment="1">
      <alignment horizontal="center" vertical="center" wrapText="1"/>
    </xf>
    <xf numFmtId="49" fontId="17" fillId="0" borderId="0" xfId="0" applyNumberFormat="1" applyFont="1" applyAlignment="1">
      <alignment horizontal="left" vertical="center" readingOrder="1"/>
    </xf>
    <xf numFmtId="3" fontId="7" fillId="0" borderId="0" xfId="0" applyNumberFormat="1" applyFont="1" applyAlignment="1">
      <alignment horizontal="right" vertical="center" readingOrder="1"/>
    </xf>
    <xf numFmtId="3" fontId="11" fillId="0" borderId="3" xfId="0" applyNumberFormat="1" applyFont="1" applyBorder="1" applyAlignment="1">
      <alignment horizontal="right" vertical="center" readingOrder="1"/>
    </xf>
    <xf numFmtId="49" fontId="15" fillId="0" borderId="3" xfId="0" applyNumberFormat="1" applyFont="1" applyBorder="1" applyAlignment="1">
      <alignment horizontal="left" vertical="center" indent="1" readingOrder="1"/>
    </xf>
    <xf numFmtId="3" fontId="11" fillId="0" borderId="0" xfId="0" applyNumberFormat="1" applyFont="1" applyAlignment="1">
      <alignment horizontal="right" vertical="center"/>
    </xf>
    <xf numFmtId="3" fontId="11" fillId="0" borderId="0" xfId="0" applyNumberFormat="1" applyFont="1" applyAlignment="1">
      <alignment horizontal="right" vertical="center" readingOrder="2"/>
    </xf>
    <xf numFmtId="49" fontId="11" fillId="0" borderId="0" xfId="0" applyNumberFormat="1" applyFont="1" applyAlignment="1">
      <alignment horizontal="right" vertical="center"/>
    </xf>
    <xf numFmtId="3" fontId="11" fillId="0" borderId="3" xfId="0" applyNumberFormat="1" applyFont="1" applyBorder="1" applyAlignment="1">
      <alignment horizontal="right" vertical="center"/>
    </xf>
    <xf numFmtId="3" fontId="11" fillId="0" borderId="3" xfId="0" applyNumberFormat="1" applyFont="1" applyBorder="1" applyAlignment="1">
      <alignment horizontal="right" vertical="center" readingOrder="2"/>
    </xf>
    <xf numFmtId="49" fontId="24" fillId="0" borderId="0" xfId="5" applyNumberFormat="1" applyFont="1" applyAlignment="1">
      <alignment horizontal="left" vertical="center"/>
    </xf>
    <xf numFmtId="0" fontId="23" fillId="0" borderId="0" xfId="5"/>
    <xf numFmtId="49" fontId="23" fillId="0" borderId="0" xfId="5" applyNumberFormat="1" applyAlignment="1">
      <alignment horizontal="left" vertical="center" indent="1"/>
    </xf>
    <xf numFmtId="49" fontId="23" fillId="0" borderId="0" xfId="5" applyNumberFormat="1" applyAlignment="1">
      <alignment horizontal="left" vertical="center" indent="2"/>
    </xf>
    <xf numFmtId="49" fontId="25" fillId="0" borderId="0" xfId="5" applyNumberFormat="1" applyFont="1" applyAlignment="1">
      <alignment horizontal="left" vertical="center" indent="1"/>
    </xf>
    <xf numFmtId="49" fontId="20" fillId="0" borderId="0" xfId="0" applyNumberFormat="1" applyFont="1" applyAlignment="1">
      <alignment horizontal="left" vertical="center"/>
    </xf>
    <xf numFmtId="49" fontId="3" fillId="0" borderId="1" xfId="0" applyNumberFormat="1" applyFont="1" applyBorder="1" applyAlignment="1">
      <alignment horizontal="center" vertical="center"/>
    </xf>
    <xf numFmtId="49" fontId="11" fillId="0" borderId="2" xfId="0" applyNumberFormat="1" applyFont="1" applyBorder="1" applyAlignment="1">
      <alignment horizontal="left" vertical="center" wrapText="1" readingOrder="1"/>
    </xf>
    <xf numFmtId="49" fontId="3" fillId="0" borderId="0" xfId="0" applyNumberFormat="1" applyFont="1" applyAlignment="1">
      <alignment horizontal="left" vertical="center"/>
    </xf>
    <xf numFmtId="49" fontId="17" fillId="0" borderId="0" xfId="0" applyNumberFormat="1" applyFont="1" applyAlignment="1">
      <alignment horizontal="left" vertical="center" wrapText="1"/>
    </xf>
    <xf numFmtId="49" fontId="21" fillId="0" borderId="1" xfId="0" applyNumberFormat="1" applyFont="1" applyBorder="1" applyAlignment="1">
      <alignment horizontal="center" vertical="center"/>
    </xf>
    <xf numFmtId="49" fontId="18" fillId="0" borderId="1" xfId="0" applyNumberFormat="1" applyFont="1" applyBorder="1" applyAlignment="1">
      <alignment horizontal="center" vertical="center" readingOrder="1"/>
    </xf>
    <xf numFmtId="49" fontId="12" fillId="0" borderId="0" xfId="0" applyNumberFormat="1" applyFont="1" applyAlignment="1">
      <alignment horizontal="left" vertical="center"/>
    </xf>
    <xf numFmtId="49" fontId="12" fillId="0" borderId="2" xfId="0" applyNumberFormat="1" applyFont="1" applyBorder="1" applyAlignment="1">
      <alignment horizontal="left" vertical="center" readingOrder="1"/>
    </xf>
    <xf numFmtId="49" fontId="11" fillId="0" borderId="3" xfId="0" applyNumberFormat="1" applyFont="1" applyBorder="1" applyAlignment="1">
      <alignment horizontal="left" vertical="center"/>
    </xf>
    <xf numFmtId="49" fontId="15" fillId="0" borderId="1" xfId="0" applyNumberFormat="1" applyFont="1" applyBorder="1" applyAlignment="1">
      <alignment horizontal="center" vertical="center"/>
    </xf>
    <xf numFmtId="49" fontId="20" fillId="0" borderId="0" xfId="0" applyNumberFormat="1" applyFont="1" applyAlignment="1">
      <alignment horizontal="left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49" fontId="20" fillId="0" borderId="2" xfId="0" applyNumberFormat="1" applyFont="1" applyBorder="1" applyAlignment="1">
      <alignment horizontal="left" vertical="center" readingOrder="1"/>
    </xf>
    <xf numFmtId="49" fontId="11" fillId="0" borderId="3" xfId="0" applyNumberFormat="1" applyFont="1" applyBorder="1" applyAlignment="1">
      <alignment horizontal="left" vertical="center" wrapText="1"/>
    </xf>
    <xf numFmtId="49" fontId="6" fillId="0" borderId="2" xfId="0" applyNumberFormat="1" applyFont="1" applyBorder="1" applyAlignment="1">
      <alignment horizontal="left" vertical="center"/>
    </xf>
    <xf numFmtId="49" fontId="11" fillId="0" borderId="0" xfId="0" applyNumberFormat="1" applyFont="1" applyAlignment="1">
      <alignment horizontal="left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readingOrder="1"/>
    </xf>
    <xf numFmtId="0" fontId="27" fillId="0" borderId="0" xfId="6" applyFont="1"/>
    <xf numFmtId="0" fontId="28" fillId="0" borderId="0" xfId="7" applyFont="1"/>
    <xf numFmtId="0" fontId="28" fillId="0" borderId="0" xfId="6" applyFont="1"/>
    <xf numFmtId="0" fontId="27" fillId="0" borderId="0" xfId="8" applyFont="1"/>
    <xf numFmtId="0" fontId="1" fillId="0" borderId="0" xfId="9"/>
  </cellXfs>
  <cellStyles count="10">
    <cellStyle name="Comma 3" xfId="1" xr:uid="{00000000-0005-0000-0000-000006000000}"/>
    <cellStyle name="Normal" xfId="0" builtinId="0"/>
    <cellStyle name="Normal 12" xfId="6" xr:uid="{654D3687-DC62-4D59-984B-A0F1F6CA3052}"/>
    <cellStyle name="Normal 2" xfId="2" xr:uid="{00000000-0005-0000-0000-000007000000}"/>
    <cellStyle name="Normal 231" xfId="9" xr:uid="{3B946FD6-EB8D-402B-AA17-48060CB80F16}"/>
    <cellStyle name="Normal 3" xfId="3" xr:uid="{00000000-0005-0000-0000-000008000000}"/>
    <cellStyle name="Normal 3 11 2" xfId="8" xr:uid="{E9A69F81-9203-4167-A48E-D909F2E1948B}"/>
    <cellStyle name="Normal 4" xfId="5" xr:uid="{38ED9825-03E0-42FD-9FB8-A14F1144800F}"/>
    <cellStyle name="Normal 5" xfId="4" xr:uid="{00000000-0005-0000-0000-000009000000}"/>
    <cellStyle name="Normal 5 2 3" xfId="7" xr:uid="{871B8D36-96E2-4EB0-B76C-39DA6EFFAC46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83CBEB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3465A4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2</xdr:col>
      <xdr:colOff>216176</xdr:colOff>
      <xdr:row>4</xdr:row>
      <xdr:rowOff>117613</xdr:rowOff>
    </xdr:to>
    <xdr:pic>
      <xdr:nvPicPr>
        <xdr:cNvPr id="2" name="Picture 1" descr="USGS logo">
          <a:extLst>
            <a:ext uri="{FF2B5EF4-FFF2-40B4-BE49-F238E27FC236}">
              <a16:creationId xmlns:a16="http://schemas.microsoft.com/office/drawing/2014/main" id="{54ADBEBF-F750-40D9-B266-54118315FA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2875"/>
          <a:ext cx="1435376" cy="5462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10</xdr:row>
          <xdr:rowOff>142875</xdr:rowOff>
        </xdr:from>
        <xdr:to>
          <xdr:col>1</xdr:col>
          <xdr:colOff>304800</xdr:colOff>
          <xdr:row>14</xdr:row>
          <xdr:rowOff>28575</xdr:rowOff>
        </xdr:to>
        <xdr:sp macro="" textlink="">
          <xdr:nvSpPr>
            <xdr:cNvPr id="6145" name="Object 1" descr="embedded text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25E0D208-E220-79B6-0050-689D8BE861C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7</xdr:row>
          <xdr:rowOff>19050</xdr:rowOff>
        </xdr:from>
        <xdr:to>
          <xdr:col>3</xdr:col>
          <xdr:colOff>381000</xdr:colOff>
          <xdr:row>12</xdr:row>
          <xdr:rowOff>142875</xdr:rowOff>
        </xdr:to>
        <xdr:sp macro="" textlink="">
          <xdr:nvSpPr>
            <xdr:cNvPr id="5121" name="Object 1" descr="This object, titled &quot;Remove Text Button For Publications&quot; provides access to a button that is intended to remove unwanted text or numerical footnotes from data cells within publications.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0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3.emf"/><Relationship Id="rId4" Type="http://schemas.openxmlformats.org/officeDocument/2006/relationships/package" Target="../embeddings/Microsoft_Excel_Macro-Enabled_Worksheet.xlsm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C0016B-D038-41E1-97D0-5CC3C8565DEF}">
  <dimension ref="A6:B22"/>
  <sheetViews>
    <sheetView showGridLines="0" tabSelected="1" workbookViewId="0"/>
  </sheetViews>
  <sheetFormatPr defaultColWidth="9.140625" defaultRowHeight="11.25" customHeight="1" x14ac:dyDescent="0.25"/>
  <cols>
    <col min="1" max="16384" width="9.140625" style="65"/>
  </cols>
  <sheetData>
    <row r="6" spans="1:2" ht="15.75" x14ac:dyDescent="0.25"/>
    <row r="7" spans="1:2" ht="15.75" x14ac:dyDescent="0.25">
      <c r="A7" s="66" t="s">
        <v>110</v>
      </c>
      <c r="B7" s="67"/>
    </row>
    <row r="8" spans="1:2" ht="15.75" x14ac:dyDescent="0.25">
      <c r="A8" s="65" t="s">
        <v>111</v>
      </c>
    </row>
    <row r="9" spans="1:2" ht="15.75" x14ac:dyDescent="0.25">
      <c r="A9" s="68" t="s">
        <v>112</v>
      </c>
    </row>
    <row r="10" spans="1:2" ht="15.75" x14ac:dyDescent="0.25">
      <c r="A10" s="68" t="s">
        <v>113</v>
      </c>
      <c r="B10" s="69"/>
    </row>
    <row r="11" spans="1:2" ht="15.75" x14ac:dyDescent="0.25"/>
    <row r="12" spans="1:2" ht="15.75" x14ac:dyDescent="0.25"/>
    <row r="13" spans="1:2" ht="15.75" x14ac:dyDescent="0.25"/>
    <row r="14" spans="1:2" ht="15.75" x14ac:dyDescent="0.25"/>
    <row r="15" spans="1:2" ht="15.75" x14ac:dyDescent="0.25"/>
    <row r="16" spans="1:2" ht="15.75" x14ac:dyDescent="0.25">
      <c r="A16" s="65" t="s">
        <v>114</v>
      </c>
    </row>
    <row r="17" spans="1:2" ht="15.75" x14ac:dyDescent="0.25"/>
    <row r="22" spans="1:2" ht="15.75" x14ac:dyDescent="0.25">
      <c r="A22" s="67"/>
      <c r="B22" s="67"/>
    </row>
  </sheetData>
  <pageMargins left="0.7" right="0.7" top="0.75" bottom="0.75" header="0.3" footer="0.3"/>
  <pageSetup orientation="portrait" horizontalDpi="4294967295" verticalDpi="4294967295" r:id="rId1"/>
  <drawing r:id="rId2"/>
  <legacyDrawing r:id="rId3"/>
  <oleObjects>
    <mc:AlternateContent xmlns:mc="http://schemas.openxmlformats.org/markup-compatibility/2006">
      <mc:Choice Requires="x14">
        <oleObject progId="Document" dvAspect="DVASPECT_ICON" shapeId="6145" r:id="rId4">
          <objectPr defaultSize="0" altText="embedded text" r:id="rId5">
            <anchor moveWithCells="1">
              <from>
                <xdr:col>0</xdr:col>
                <xdr:colOff>0</xdr:colOff>
                <xdr:row>10</xdr:row>
                <xdr:rowOff>142875</xdr:rowOff>
              </from>
              <to>
                <xdr:col>1</xdr:col>
                <xdr:colOff>304800</xdr:colOff>
                <xdr:row>14</xdr:row>
                <xdr:rowOff>28575</xdr:rowOff>
              </to>
            </anchor>
          </objectPr>
        </oleObject>
      </mc:Choice>
      <mc:Fallback>
        <oleObject progId="Document" dvAspect="DVASPECT_ICON" shapeId="6145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745F24-0B7D-4B9C-8E16-25CEC7C47422}">
  <dimension ref="A1:A18"/>
  <sheetViews>
    <sheetView workbookViewId="0"/>
  </sheetViews>
  <sheetFormatPr defaultColWidth="8.7109375" defaultRowHeight="15" x14ac:dyDescent="0.25"/>
  <cols>
    <col min="1" max="1" width="109.5703125" style="40" customWidth="1"/>
    <col min="2" max="5" width="7.28515625" style="40" customWidth="1"/>
    <col min="6" max="6" width="24.5703125" style="40" bestFit="1" customWidth="1"/>
    <col min="7" max="16384" width="8.7109375" style="40"/>
  </cols>
  <sheetData>
    <row r="1" spans="1:1" ht="15.75" x14ac:dyDescent="0.25">
      <c r="A1" s="39" t="s">
        <v>89</v>
      </c>
    </row>
    <row r="2" spans="1:1" x14ac:dyDescent="0.25">
      <c r="A2" s="41" t="s">
        <v>90</v>
      </c>
    </row>
    <row r="3" spans="1:1" ht="15.75" x14ac:dyDescent="0.25">
      <c r="A3" s="39" t="s">
        <v>91</v>
      </c>
    </row>
    <row r="4" spans="1:1" x14ac:dyDescent="0.25">
      <c r="A4" s="41" t="s">
        <v>92</v>
      </c>
    </row>
    <row r="5" spans="1:1" x14ac:dyDescent="0.25">
      <c r="A5" s="42" t="s">
        <v>93</v>
      </c>
    </row>
    <row r="6" spans="1:1" ht="15.75" x14ac:dyDescent="0.25">
      <c r="A6" s="39" t="s">
        <v>94</v>
      </c>
    </row>
    <row r="7" spans="1:1" x14ac:dyDescent="0.25">
      <c r="A7" s="43" t="s">
        <v>95</v>
      </c>
    </row>
    <row r="8" spans="1:1" x14ac:dyDescent="0.25">
      <c r="A8" s="42" t="s">
        <v>96</v>
      </c>
    </row>
    <row r="9" spans="1:1" x14ac:dyDescent="0.25">
      <c r="A9" s="42" t="s">
        <v>97</v>
      </c>
    </row>
    <row r="10" spans="1:1" x14ac:dyDescent="0.25">
      <c r="A10" s="42" t="s">
        <v>98</v>
      </c>
    </row>
    <row r="11" spans="1:1" x14ac:dyDescent="0.25">
      <c r="A11" s="42" t="s">
        <v>99</v>
      </c>
    </row>
    <row r="12" spans="1:1" x14ac:dyDescent="0.25">
      <c r="A12" s="42" t="s">
        <v>100</v>
      </c>
    </row>
    <row r="13" spans="1:1" x14ac:dyDescent="0.25">
      <c r="A13" s="42" t="s">
        <v>101</v>
      </c>
    </row>
    <row r="14" spans="1:1" x14ac:dyDescent="0.25">
      <c r="A14" s="43" t="s">
        <v>102</v>
      </c>
    </row>
    <row r="15" spans="1:1" x14ac:dyDescent="0.25">
      <c r="A15" s="42" t="s">
        <v>96</v>
      </c>
    </row>
    <row r="16" spans="1:1" x14ac:dyDescent="0.25">
      <c r="A16" s="42" t="s">
        <v>103</v>
      </c>
    </row>
    <row r="17" spans="1:1" ht="15.75" x14ac:dyDescent="0.25">
      <c r="A17" s="39" t="s">
        <v>104</v>
      </c>
    </row>
    <row r="18" spans="1:1" x14ac:dyDescent="0.25">
      <c r="A18" s="41" t="s">
        <v>105</v>
      </c>
    </row>
  </sheetData>
  <pageMargins left="0.7" right="0.7" top="0.75" bottom="0.75" header="0.3" footer="0.3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Macro-Enabled Worksheet" dvAspect="DVASPECT_ICON" shapeId="5121" r:id="rId4">
          <objectPr defaultSize="0" autoPict="0" altText="This object, titled &quot;Remove Text Button For Publications&quot; provides access to a button that is intended to remove unwanted text or numerical footnotes from data cells within publications." r:id="rId5">
            <anchor moveWithCells="1">
              <from>
                <xdr:col>1</xdr:col>
                <xdr:colOff>28575</xdr:colOff>
                <xdr:row>7</xdr:row>
                <xdr:rowOff>19050</xdr:rowOff>
              </from>
              <to>
                <xdr:col>3</xdr:col>
                <xdr:colOff>381000</xdr:colOff>
                <xdr:row>12</xdr:row>
                <xdr:rowOff>142875</xdr:rowOff>
              </to>
            </anchor>
          </objectPr>
        </oleObject>
      </mc:Choice>
      <mc:Fallback>
        <oleObject progId="Macro-Enabled Worksheet" dvAspect="DVASPECT_ICON" shapeId="5121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5"/>
  <sheetViews>
    <sheetView zoomScaleNormal="100" workbookViewId="0">
      <selection activeCell="A10" sqref="A10:D10"/>
    </sheetView>
  </sheetViews>
  <sheetFormatPr defaultColWidth="8.42578125" defaultRowHeight="15" x14ac:dyDescent="0.25"/>
  <cols>
    <col min="1" max="1" width="17" bestFit="1" customWidth="1"/>
    <col min="2" max="2" width="9.7109375" customWidth="1"/>
    <col min="3" max="3" width="9.85546875" customWidth="1"/>
    <col min="4" max="4" width="13.28515625" customWidth="1"/>
  </cols>
  <sheetData>
    <row r="1" spans="1:4" ht="11.25" customHeight="1" x14ac:dyDescent="0.25">
      <c r="A1" s="47" t="s">
        <v>64</v>
      </c>
      <c r="B1" s="47"/>
      <c r="C1" s="47"/>
      <c r="D1" s="47"/>
    </row>
    <row r="2" spans="1:4" ht="27.95" customHeight="1" x14ac:dyDescent="0.25">
      <c r="A2" s="48" t="s">
        <v>84</v>
      </c>
      <c r="B2" s="48"/>
      <c r="C2" s="48"/>
      <c r="D2" s="48"/>
    </row>
    <row r="3" spans="1:4" ht="11.25" customHeight="1" x14ac:dyDescent="0.25">
      <c r="A3" s="49" t="s">
        <v>79</v>
      </c>
      <c r="B3" s="49"/>
      <c r="C3" s="49"/>
      <c r="D3" s="49"/>
    </row>
    <row r="4" spans="1:4" ht="22.5" customHeight="1" x14ac:dyDescent="0.25">
      <c r="A4" s="28" t="s">
        <v>0</v>
      </c>
      <c r="B4" s="28" t="s">
        <v>74</v>
      </c>
      <c r="C4" s="29" t="s">
        <v>1</v>
      </c>
      <c r="D4" s="29" t="s">
        <v>2</v>
      </c>
    </row>
    <row r="5" spans="1:4" ht="11.25" customHeight="1" x14ac:dyDescent="0.25">
      <c r="A5" s="50" t="s">
        <v>3</v>
      </c>
      <c r="B5" s="50"/>
      <c r="C5" s="50"/>
      <c r="D5" s="50"/>
    </row>
    <row r="6" spans="1:4" ht="11.25" customHeight="1" x14ac:dyDescent="0.25">
      <c r="A6" s="22" t="s">
        <v>80</v>
      </c>
      <c r="B6" s="34">
        <v>10600</v>
      </c>
      <c r="C6" s="35">
        <v>341</v>
      </c>
      <c r="D6" s="34">
        <v>17700</v>
      </c>
    </row>
    <row r="7" spans="1:4" ht="11.25" customHeight="1" x14ac:dyDescent="0.25">
      <c r="A7" s="1" t="s">
        <v>13</v>
      </c>
      <c r="B7" s="34">
        <v>972</v>
      </c>
      <c r="C7" s="35">
        <v>341</v>
      </c>
      <c r="D7" s="34">
        <v>1720</v>
      </c>
    </row>
    <row r="8" spans="1:4" ht="11.25" customHeight="1" x14ac:dyDescent="0.25">
      <c r="A8" s="1" t="s">
        <v>14</v>
      </c>
      <c r="B8" s="34">
        <v>1040</v>
      </c>
      <c r="C8" s="35">
        <v>245</v>
      </c>
      <c r="D8" s="34">
        <v>1730</v>
      </c>
    </row>
    <row r="9" spans="1:4" ht="11.25" customHeight="1" x14ac:dyDescent="0.25">
      <c r="A9" s="22" t="s">
        <v>81</v>
      </c>
      <c r="B9" s="34">
        <v>11700</v>
      </c>
      <c r="C9" s="35">
        <v>245</v>
      </c>
      <c r="D9" s="34">
        <v>19400</v>
      </c>
    </row>
    <row r="10" spans="1:4" ht="11.25" customHeight="1" x14ac:dyDescent="0.25">
      <c r="A10" s="45" t="s">
        <v>16</v>
      </c>
      <c r="B10" s="45"/>
      <c r="C10" s="45"/>
      <c r="D10" s="45"/>
    </row>
    <row r="11" spans="1:4" ht="11.25" customHeight="1" x14ac:dyDescent="0.25">
      <c r="A11" s="1" t="s">
        <v>17</v>
      </c>
      <c r="B11" s="2">
        <v>1000</v>
      </c>
      <c r="C11" s="3">
        <v>318</v>
      </c>
      <c r="D11" s="2">
        <v>1760</v>
      </c>
    </row>
    <row r="12" spans="1:4" ht="11.25" customHeight="1" x14ac:dyDescent="0.25">
      <c r="A12" s="1" t="s">
        <v>4</v>
      </c>
      <c r="B12" s="2">
        <v>954</v>
      </c>
      <c r="C12" s="3">
        <v>290</v>
      </c>
      <c r="D12" s="2">
        <v>1460</v>
      </c>
    </row>
    <row r="13" spans="1:4" ht="11.25" customHeight="1" x14ac:dyDescent="0.25">
      <c r="A13" s="1" t="s">
        <v>5</v>
      </c>
      <c r="B13" s="2">
        <v>964</v>
      </c>
      <c r="C13" s="3">
        <v>327</v>
      </c>
      <c r="D13" s="2">
        <v>1630</v>
      </c>
    </row>
    <row r="14" spans="1:4" ht="11.25" customHeight="1" x14ac:dyDescent="0.25">
      <c r="A14" s="1" t="s">
        <v>6</v>
      </c>
      <c r="B14" s="2">
        <v>955</v>
      </c>
      <c r="C14" s="3">
        <v>203</v>
      </c>
      <c r="D14" s="2">
        <v>1510</v>
      </c>
    </row>
    <row r="15" spans="1:4" ht="11.25" customHeight="1" x14ac:dyDescent="0.25">
      <c r="A15" s="1" t="s">
        <v>7</v>
      </c>
      <c r="B15" s="2">
        <v>1010</v>
      </c>
      <c r="C15" s="3">
        <v>283</v>
      </c>
      <c r="D15" s="2">
        <v>1600</v>
      </c>
    </row>
    <row r="16" spans="1:4" ht="11.25" customHeight="1" x14ac:dyDescent="0.25">
      <c r="A16" s="1" t="s">
        <v>8</v>
      </c>
      <c r="B16" s="2">
        <v>1060</v>
      </c>
      <c r="C16" s="3">
        <v>437</v>
      </c>
      <c r="D16" s="2">
        <v>1580</v>
      </c>
    </row>
    <row r="17" spans="1:4" ht="11.25" customHeight="1" x14ac:dyDescent="0.25">
      <c r="A17" s="1" t="s">
        <v>9</v>
      </c>
      <c r="B17" s="2">
        <v>963</v>
      </c>
      <c r="C17" s="3">
        <v>408</v>
      </c>
      <c r="D17" s="2">
        <v>1560</v>
      </c>
    </row>
    <row r="18" spans="1:4" ht="11.25" customHeight="1" x14ac:dyDescent="0.25">
      <c r="A18" s="1" t="s">
        <v>10</v>
      </c>
      <c r="B18" s="2">
        <v>979</v>
      </c>
      <c r="C18" s="3">
        <v>412</v>
      </c>
      <c r="D18" s="2">
        <v>1550</v>
      </c>
    </row>
    <row r="19" spans="1:4" ht="11.25" customHeight="1" x14ac:dyDescent="0.25">
      <c r="A19" s="1" t="s">
        <v>11</v>
      </c>
      <c r="B19" s="2">
        <v>832</v>
      </c>
      <c r="C19" s="3">
        <v>352</v>
      </c>
      <c r="D19" s="2">
        <v>1450</v>
      </c>
    </row>
    <row r="20" spans="1:4" ht="11.25" customHeight="1" x14ac:dyDescent="0.25">
      <c r="A20" s="1" t="s">
        <v>12</v>
      </c>
      <c r="B20" s="2">
        <v>920</v>
      </c>
      <c r="C20" s="3">
        <v>411</v>
      </c>
      <c r="D20" s="2">
        <v>1530</v>
      </c>
    </row>
    <row r="21" spans="1:4" ht="11.25" customHeight="1" x14ac:dyDescent="0.25">
      <c r="A21" s="1" t="s">
        <v>13</v>
      </c>
      <c r="B21" s="2">
        <v>859</v>
      </c>
      <c r="C21" s="3">
        <v>445</v>
      </c>
      <c r="D21" s="2">
        <v>1590</v>
      </c>
    </row>
    <row r="22" spans="1:4" ht="11.25" customHeight="1" x14ac:dyDescent="0.25">
      <c r="A22" s="33" t="s">
        <v>71</v>
      </c>
      <c r="B22" s="15">
        <v>10500</v>
      </c>
      <c r="C22" s="16">
        <v>445</v>
      </c>
      <c r="D22" s="15">
        <v>17200</v>
      </c>
    </row>
    <row r="23" spans="1:4" s="5" customFormat="1" ht="33.75" customHeight="1" x14ac:dyDescent="0.25">
      <c r="A23" s="46" t="s">
        <v>70</v>
      </c>
      <c r="B23" s="46"/>
      <c r="C23" s="46"/>
      <c r="D23" s="46"/>
    </row>
    <row r="24" spans="1:4" ht="11.25" customHeight="1" x14ac:dyDescent="0.25">
      <c r="A24" s="6"/>
      <c r="B24" s="6"/>
      <c r="C24" s="6"/>
      <c r="D24" s="6"/>
    </row>
    <row r="25" spans="1:4" ht="11.25" customHeight="1" x14ac:dyDescent="0.25">
      <c r="A25" s="6"/>
      <c r="B25" s="6"/>
      <c r="C25" s="6"/>
      <c r="D25" s="6"/>
    </row>
    <row r="26" spans="1:4" ht="11.25" customHeight="1" x14ac:dyDescent="0.25">
      <c r="A26" s="6"/>
      <c r="B26" s="6"/>
      <c r="C26" s="6"/>
      <c r="D26" s="6"/>
    </row>
    <row r="27" spans="1:4" ht="11.25" customHeight="1" x14ac:dyDescent="0.25">
      <c r="A27" s="6"/>
      <c r="B27" s="6"/>
      <c r="C27" s="6"/>
      <c r="D27" s="6"/>
    </row>
    <row r="28" spans="1:4" ht="11.25" customHeight="1" x14ac:dyDescent="0.25">
      <c r="A28" s="6"/>
      <c r="B28" s="6"/>
      <c r="C28" s="6"/>
      <c r="D28" s="6"/>
    </row>
    <row r="29" spans="1:4" ht="11.25" customHeight="1" x14ac:dyDescent="0.25">
      <c r="A29" s="6"/>
      <c r="B29" s="6"/>
      <c r="C29" s="6"/>
      <c r="D29" s="6"/>
    </row>
    <row r="30" spans="1:4" ht="11.25" customHeight="1" x14ac:dyDescent="0.25">
      <c r="A30" s="6"/>
      <c r="B30" s="6"/>
      <c r="C30" s="6"/>
      <c r="D30" s="6"/>
    </row>
    <row r="31" spans="1:4" ht="11.25" customHeight="1" x14ac:dyDescent="0.25">
      <c r="A31" s="6"/>
      <c r="B31" s="6"/>
      <c r="C31" s="6"/>
      <c r="D31" s="6"/>
    </row>
    <row r="32" spans="1:4" ht="11.25" customHeight="1" x14ac:dyDescent="0.25">
      <c r="A32" s="6"/>
      <c r="B32" s="6"/>
      <c r="C32" s="6"/>
      <c r="D32" s="6"/>
    </row>
    <row r="33" spans="1:4" ht="11.25" customHeight="1" x14ac:dyDescent="0.25">
      <c r="A33" s="6"/>
      <c r="B33" s="6"/>
      <c r="C33" s="6"/>
      <c r="D33" s="6"/>
    </row>
    <row r="34" spans="1:4" ht="11.25" customHeight="1" x14ac:dyDescent="0.25">
      <c r="A34" s="6"/>
      <c r="B34" s="6"/>
      <c r="C34" s="6"/>
      <c r="D34" s="6"/>
    </row>
    <row r="35" spans="1:4" ht="11.25" customHeight="1" x14ac:dyDescent="0.25">
      <c r="A35" s="6"/>
      <c r="B35" s="6"/>
      <c r="C35" s="6"/>
      <c r="D35" s="6"/>
    </row>
  </sheetData>
  <mergeCells count="6">
    <mergeCell ref="A10:D10"/>
    <mergeCell ref="A23:D23"/>
    <mergeCell ref="A1:D1"/>
    <mergeCell ref="A2:D2"/>
    <mergeCell ref="A3:D3"/>
    <mergeCell ref="A5:D5"/>
  </mergeCells>
  <printOptions horizontalCentered="1"/>
  <pageMargins left="0.51181102362204722" right="0.51181102362204722" top="0.51181102362204722" bottom="0.74803149606299213" header="0.51181102362204722" footer="0.51181102362204722"/>
  <pageSetup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38"/>
  <sheetViews>
    <sheetView zoomScaleNormal="100" workbookViewId="0">
      <selection sqref="A1:Q1"/>
    </sheetView>
  </sheetViews>
  <sheetFormatPr defaultColWidth="8.42578125" defaultRowHeight="15" x14ac:dyDescent="0.25"/>
  <cols>
    <col min="1" max="1" width="14.7109375" bestFit="1" customWidth="1"/>
    <col min="2" max="2" width="6.85546875" customWidth="1"/>
    <col min="3" max="3" width="7.42578125" bestFit="1" customWidth="1"/>
    <col min="4" max="9" width="6.28515625" bestFit="1" customWidth="1"/>
    <col min="10" max="10" width="8.5703125" bestFit="1" customWidth="1"/>
    <col min="11" max="11" width="6.5703125" bestFit="1" customWidth="1"/>
    <col min="12" max="12" width="7.85546875" bestFit="1" customWidth="1"/>
    <col min="13" max="13" width="8.42578125" bestFit="1" customWidth="1"/>
    <col min="14" max="14" width="9.5703125" bestFit="1" customWidth="1"/>
    <col min="15" max="15" width="7.85546875" bestFit="1" customWidth="1"/>
    <col min="16" max="16" width="7.140625" bestFit="1" customWidth="1"/>
  </cols>
  <sheetData>
    <row r="1" spans="1:17" ht="11.25" customHeight="1" x14ac:dyDescent="0.25">
      <c r="A1" s="47" t="s">
        <v>65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</row>
    <row r="2" spans="1:17" ht="11.25" customHeight="1" x14ac:dyDescent="0.25">
      <c r="A2" s="53" t="s">
        <v>87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</row>
    <row r="3" spans="1:17" ht="11.25" customHeight="1" x14ac:dyDescent="0.25">
      <c r="A3" s="45" t="s">
        <v>18</v>
      </c>
      <c r="B3" s="45" t="s">
        <v>17</v>
      </c>
      <c r="C3" s="45" t="s">
        <v>4</v>
      </c>
      <c r="D3" s="45" t="s">
        <v>5</v>
      </c>
      <c r="E3" s="45" t="s">
        <v>6</v>
      </c>
      <c r="F3" s="45" t="s">
        <v>7</v>
      </c>
      <c r="G3" s="45" t="s">
        <v>55</v>
      </c>
      <c r="H3" s="45" t="s">
        <v>9</v>
      </c>
      <c r="I3" s="45" t="s">
        <v>10</v>
      </c>
      <c r="J3" s="45" t="s">
        <v>11</v>
      </c>
      <c r="K3" s="45" t="s">
        <v>12</v>
      </c>
      <c r="L3" s="45" t="s">
        <v>13</v>
      </c>
      <c r="M3" s="45"/>
      <c r="N3" s="45"/>
      <c r="O3" s="54" t="s">
        <v>71</v>
      </c>
      <c r="P3" s="54"/>
      <c r="Q3" s="54"/>
    </row>
    <row r="4" spans="1:17" ht="33.75" customHeight="1" x14ac:dyDescent="0.25">
      <c r="A4" s="45"/>
      <c r="B4" s="45"/>
      <c r="C4" s="45"/>
      <c r="D4" s="45"/>
      <c r="E4" s="45"/>
      <c r="F4" s="45"/>
      <c r="G4" s="45"/>
      <c r="H4" s="45"/>
      <c r="I4" s="45"/>
      <c r="J4" s="45"/>
      <c r="K4" s="45"/>
      <c r="L4" s="7" t="s">
        <v>19</v>
      </c>
      <c r="M4" s="8" t="s">
        <v>56</v>
      </c>
      <c r="N4" s="8" t="s">
        <v>21</v>
      </c>
      <c r="O4" s="7" t="s">
        <v>19</v>
      </c>
      <c r="P4" s="8" t="s">
        <v>22</v>
      </c>
      <c r="Q4" s="8" t="s">
        <v>57</v>
      </c>
    </row>
    <row r="5" spans="1:17" s="11" customFormat="1" ht="11.25" customHeight="1" x14ac:dyDescent="0.25">
      <c r="A5" s="14" t="s">
        <v>24</v>
      </c>
      <c r="B5" s="2">
        <v>0</v>
      </c>
      <c r="C5" s="2">
        <v>21500</v>
      </c>
      <c r="D5" s="2">
        <v>11100</v>
      </c>
      <c r="E5" s="2">
        <v>28300</v>
      </c>
      <c r="F5" s="2">
        <v>13000</v>
      </c>
      <c r="G5" s="2">
        <v>22400</v>
      </c>
      <c r="H5" s="2">
        <v>32500</v>
      </c>
      <c r="I5" s="2">
        <v>24000</v>
      </c>
      <c r="J5" s="34">
        <v>3000</v>
      </c>
      <c r="K5" s="34">
        <v>28000</v>
      </c>
      <c r="L5" s="34">
        <v>10000</v>
      </c>
      <c r="M5" s="34">
        <v>3940</v>
      </c>
      <c r="N5" s="34">
        <v>394</v>
      </c>
      <c r="O5" s="34">
        <v>194000</v>
      </c>
      <c r="P5" s="34">
        <v>3</v>
      </c>
      <c r="Q5" s="34">
        <v>62600</v>
      </c>
    </row>
    <row r="6" spans="1:17" s="11" customFormat="1" ht="11.25" customHeight="1" x14ac:dyDescent="0.25">
      <c r="A6" s="14" t="s">
        <v>25</v>
      </c>
      <c r="B6" s="2">
        <v>15000</v>
      </c>
      <c r="C6" s="2">
        <v>43</v>
      </c>
      <c r="D6" s="2">
        <v>0</v>
      </c>
      <c r="E6" s="2">
        <v>31500</v>
      </c>
      <c r="F6" s="2">
        <v>7500</v>
      </c>
      <c r="G6" s="2">
        <v>0</v>
      </c>
      <c r="H6" s="2">
        <v>50000</v>
      </c>
      <c r="I6" s="2">
        <v>7500</v>
      </c>
      <c r="J6" s="34">
        <v>43</v>
      </c>
      <c r="K6" s="34">
        <v>0</v>
      </c>
      <c r="L6" s="34">
        <v>7500</v>
      </c>
      <c r="M6" s="34">
        <v>1460</v>
      </c>
      <c r="N6" s="34">
        <v>195</v>
      </c>
      <c r="O6" s="34">
        <v>119000</v>
      </c>
      <c r="P6" s="34">
        <v>2</v>
      </c>
      <c r="Q6" s="34">
        <v>25400</v>
      </c>
    </row>
    <row r="7" spans="1:17" s="11" customFormat="1" ht="11.25" customHeight="1" x14ac:dyDescent="0.25">
      <c r="A7" s="1" t="s">
        <v>26</v>
      </c>
      <c r="B7" s="2">
        <v>100000</v>
      </c>
      <c r="C7" s="2">
        <v>122000</v>
      </c>
      <c r="D7" s="2">
        <v>82300</v>
      </c>
      <c r="E7" s="2">
        <v>60100</v>
      </c>
      <c r="F7" s="2">
        <v>96100</v>
      </c>
      <c r="G7" s="2">
        <v>37900</v>
      </c>
      <c r="H7" s="2">
        <v>20200</v>
      </c>
      <c r="I7" s="2">
        <v>84900</v>
      </c>
      <c r="J7" s="34">
        <v>77000</v>
      </c>
      <c r="K7" s="34">
        <v>12300</v>
      </c>
      <c r="L7" s="34">
        <v>130000</v>
      </c>
      <c r="M7" s="34">
        <v>23000</v>
      </c>
      <c r="N7" s="35">
        <v>177</v>
      </c>
      <c r="O7" s="18">
        <v>823000</v>
      </c>
      <c r="P7" s="35">
        <v>13</v>
      </c>
      <c r="Q7" s="18">
        <v>158000</v>
      </c>
    </row>
    <row r="8" spans="1:17" s="11" customFormat="1" ht="11.25" customHeight="1" x14ac:dyDescent="0.25">
      <c r="A8" s="1" t="s">
        <v>27</v>
      </c>
      <c r="B8" s="2">
        <v>15700</v>
      </c>
      <c r="C8" s="2">
        <v>16600</v>
      </c>
      <c r="D8" s="2">
        <v>13800</v>
      </c>
      <c r="E8" s="2">
        <v>13000</v>
      </c>
      <c r="F8" s="2">
        <v>15000</v>
      </c>
      <c r="G8" s="2">
        <v>14500</v>
      </c>
      <c r="H8" s="2">
        <v>12500</v>
      </c>
      <c r="I8" s="2">
        <v>12400</v>
      </c>
      <c r="J8" s="34">
        <v>12200</v>
      </c>
      <c r="K8" s="34">
        <v>12300</v>
      </c>
      <c r="L8" s="34">
        <v>12400</v>
      </c>
      <c r="M8" s="34">
        <v>3830</v>
      </c>
      <c r="N8" s="35">
        <v>308</v>
      </c>
      <c r="O8" s="34">
        <v>150000</v>
      </c>
      <c r="P8" s="35">
        <v>2</v>
      </c>
      <c r="Q8" s="34">
        <v>44400</v>
      </c>
    </row>
    <row r="9" spans="1:17" s="11" customFormat="1" ht="11.25" customHeight="1" x14ac:dyDescent="0.25">
      <c r="A9" s="1" t="s">
        <v>28</v>
      </c>
      <c r="B9" s="13">
        <v>62200</v>
      </c>
      <c r="C9" s="13">
        <v>61300</v>
      </c>
      <c r="D9" s="13">
        <v>27900</v>
      </c>
      <c r="E9" s="13">
        <v>59300</v>
      </c>
      <c r="F9" s="13">
        <v>51800</v>
      </c>
      <c r="G9" s="13">
        <v>71500</v>
      </c>
      <c r="H9" s="13">
        <v>128000</v>
      </c>
      <c r="I9" s="13">
        <v>53600</v>
      </c>
      <c r="J9" s="18">
        <v>19400</v>
      </c>
      <c r="K9" s="18">
        <v>70500</v>
      </c>
      <c r="L9" s="18">
        <v>135000</v>
      </c>
      <c r="M9" s="18">
        <v>30700</v>
      </c>
      <c r="N9" s="18">
        <v>228</v>
      </c>
      <c r="O9" s="34">
        <v>741000</v>
      </c>
      <c r="P9" s="35">
        <v>12</v>
      </c>
      <c r="Q9" s="34">
        <v>194000</v>
      </c>
    </row>
    <row r="10" spans="1:17" s="11" customFormat="1" ht="11.25" customHeight="1" x14ac:dyDescent="0.25">
      <c r="A10" s="1" t="s">
        <v>29</v>
      </c>
      <c r="B10" s="2">
        <v>21000</v>
      </c>
      <c r="C10" s="2">
        <v>41100</v>
      </c>
      <c r="D10" s="2">
        <v>0</v>
      </c>
      <c r="E10" s="2">
        <v>31000</v>
      </c>
      <c r="F10" s="2">
        <v>22000</v>
      </c>
      <c r="G10" s="2">
        <v>9000</v>
      </c>
      <c r="H10" s="2">
        <v>22000</v>
      </c>
      <c r="I10" s="2">
        <v>8000</v>
      </c>
      <c r="J10" s="34">
        <v>5000</v>
      </c>
      <c r="K10" s="34">
        <v>35000</v>
      </c>
      <c r="L10" s="34">
        <v>0</v>
      </c>
      <c r="M10" s="34">
        <v>0</v>
      </c>
      <c r="N10" s="34">
        <v>0</v>
      </c>
      <c r="O10" s="18">
        <v>194000</v>
      </c>
      <c r="P10" s="35">
        <v>3</v>
      </c>
      <c r="Q10" s="18">
        <v>40800</v>
      </c>
    </row>
    <row r="11" spans="1:17" s="11" customFormat="1" ht="11.25" customHeight="1" x14ac:dyDescent="0.25">
      <c r="A11" s="1" t="s">
        <v>30</v>
      </c>
      <c r="B11" s="2">
        <v>0</v>
      </c>
      <c r="C11" s="2">
        <v>10000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10000</v>
      </c>
      <c r="J11" s="34">
        <v>0</v>
      </c>
      <c r="K11" s="34">
        <v>0</v>
      </c>
      <c r="L11" s="34">
        <v>0</v>
      </c>
      <c r="M11" s="34">
        <v>0</v>
      </c>
      <c r="N11" s="34">
        <v>0</v>
      </c>
      <c r="O11" s="34">
        <v>20000</v>
      </c>
      <c r="P11" s="36" t="s">
        <v>86</v>
      </c>
      <c r="Q11" s="34">
        <v>3890</v>
      </c>
    </row>
    <row r="12" spans="1:17" s="11" customFormat="1" ht="11.25" customHeight="1" x14ac:dyDescent="0.25">
      <c r="A12" s="1" t="s">
        <v>31</v>
      </c>
      <c r="B12" s="2">
        <v>35200</v>
      </c>
      <c r="C12" s="2">
        <v>0</v>
      </c>
      <c r="D12" s="2">
        <v>59000</v>
      </c>
      <c r="E12" s="2">
        <v>68</v>
      </c>
      <c r="F12" s="2">
        <v>53900</v>
      </c>
      <c r="G12" s="2">
        <v>54800</v>
      </c>
      <c r="H12" s="2">
        <v>35000</v>
      </c>
      <c r="I12" s="2">
        <v>189</v>
      </c>
      <c r="J12" s="34">
        <v>74800</v>
      </c>
      <c r="K12" s="34">
        <v>35000</v>
      </c>
      <c r="L12" s="34">
        <v>0</v>
      </c>
      <c r="M12" s="34">
        <v>0</v>
      </c>
      <c r="N12" s="34">
        <v>0</v>
      </c>
      <c r="O12" s="18">
        <v>348000</v>
      </c>
      <c r="P12" s="35">
        <v>6</v>
      </c>
      <c r="Q12" s="18">
        <v>62100</v>
      </c>
    </row>
    <row r="13" spans="1:17" s="11" customFormat="1" ht="11.25" customHeight="1" x14ac:dyDescent="0.25">
      <c r="A13" s="1" t="s">
        <v>32</v>
      </c>
      <c r="B13" s="2">
        <v>73200</v>
      </c>
      <c r="C13" s="2">
        <v>71400</v>
      </c>
      <c r="D13" s="2">
        <v>87700</v>
      </c>
      <c r="E13" s="2">
        <v>65600</v>
      </c>
      <c r="F13" s="2">
        <v>97800</v>
      </c>
      <c r="G13" s="2">
        <v>28700</v>
      </c>
      <c r="H13" s="2">
        <v>47500</v>
      </c>
      <c r="I13" s="2">
        <v>50000</v>
      </c>
      <c r="J13" s="34">
        <v>63200</v>
      </c>
      <c r="K13" s="34">
        <v>40200</v>
      </c>
      <c r="L13" s="34">
        <v>23300</v>
      </c>
      <c r="M13" s="34">
        <v>4130</v>
      </c>
      <c r="N13" s="35">
        <v>177</v>
      </c>
      <c r="O13" s="34">
        <v>649000</v>
      </c>
      <c r="P13" s="35">
        <v>10</v>
      </c>
      <c r="Q13" s="34">
        <v>122000</v>
      </c>
    </row>
    <row r="14" spans="1:17" s="11" customFormat="1" ht="11.25" customHeight="1" x14ac:dyDescent="0.25">
      <c r="A14" s="1" t="s">
        <v>33</v>
      </c>
      <c r="B14" s="2">
        <v>3000</v>
      </c>
      <c r="C14" s="2">
        <v>3140</v>
      </c>
      <c r="D14" s="2">
        <v>3100</v>
      </c>
      <c r="E14" s="2">
        <v>40500</v>
      </c>
      <c r="F14" s="2">
        <v>4100</v>
      </c>
      <c r="G14" s="2">
        <v>26500</v>
      </c>
      <c r="H14" s="2">
        <v>13000</v>
      </c>
      <c r="I14" s="2">
        <v>21500</v>
      </c>
      <c r="J14" s="34">
        <v>3060</v>
      </c>
      <c r="K14" s="34">
        <v>24800</v>
      </c>
      <c r="L14" s="34">
        <v>80</v>
      </c>
      <c r="M14" s="34">
        <v>15</v>
      </c>
      <c r="N14" s="35">
        <v>183</v>
      </c>
      <c r="O14" s="34">
        <v>143000</v>
      </c>
      <c r="P14" s="34">
        <v>2</v>
      </c>
      <c r="Q14" s="34">
        <v>27800</v>
      </c>
    </row>
    <row r="15" spans="1:17" s="11" customFormat="1" ht="11.25" customHeight="1" x14ac:dyDescent="0.25">
      <c r="A15" s="1" t="s">
        <v>34</v>
      </c>
      <c r="B15" s="2">
        <v>33600</v>
      </c>
      <c r="C15" s="2">
        <v>33600</v>
      </c>
      <c r="D15" s="2">
        <v>41</v>
      </c>
      <c r="E15" s="2">
        <v>45100</v>
      </c>
      <c r="F15" s="2">
        <v>20100</v>
      </c>
      <c r="G15" s="2">
        <v>32100</v>
      </c>
      <c r="H15" s="2">
        <v>14400</v>
      </c>
      <c r="I15" s="2">
        <v>13600</v>
      </c>
      <c r="J15" s="34">
        <v>19600</v>
      </c>
      <c r="K15" s="34">
        <v>11800</v>
      </c>
      <c r="L15" s="34">
        <v>20600</v>
      </c>
      <c r="M15" s="34">
        <v>3280</v>
      </c>
      <c r="N15" s="35">
        <v>159</v>
      </c>
      <c r="O15" s="34">
        <v>245000</v>
      </c>
      <c r="P15" s="35">
        <v>4</v>
      </c>
      <c r="Q15" s="34">
        <v>45800</v>
      </c>
    </row>
    <row r="16" spans="1:17" s="11" customFormat="1" ht="11.25" customHeight="1" x14ac:dyDescent="0.25">
      <c r="A16" s="1" t="s">
        <v>35</v>
      </c>
      <c r="B16" s="2">
        <v>37000</v>
      </c>
      <c r="C16" s="2">
        <v>81100</v>
      </c>
      <c r="D16" s="2">
        <v>6040</v>
      </c>
      <c r="E16" s="2">
        <v>84500</v>
      </c>
      <c r="F16" s="2">
        <v>9000</v>
      </c>
      <c r="G16" s="2">
        <v>36300</v>
      </c>
      <c r="H16" s="2">
        <v>17500</v>
      </c>
      <c r="I16" s="2">
        <v>49200</v>
      </c>
      <c r="J16" s="34">
        <v>39500</v>
      </c>
      <c r="K16" s="34">
        <v>3370</v>
      </c>
      <c r="L16" s="34">
        <v>41</v>
      </c>
      <c r="M16" s="34">
        <v>12</v>
      </c>
      <c r="N16" s="35">
        <v>300</v>
      </c>
      <c r="O16" s="34">
        <v>364000</v>
      </c>
      <c r="P16" s="35">
        <v>6</v>
      </c>
      <c r="Q16" s="34">
        <v>74300</v>
      </c>
    </row>
    <row r="17" spans="1:17" s="11" customFormat="1" ht="11.25" customHeight="1" x14ac:dyDescent="0.25">
      <c r="A17" s="1" t="s">
        <v>36</v>
      </c>
      <c r="B17" s="2">
        <v>98800</v>
      </c>
      <c r="C17" s="2">
        <v>100000</v>
      </c>
      <c r="D17" s="2">
        <v>102000</v>
      </c>
      <c r="E17" s="2">
        <v>96800</v>
      </c>
      <c r="F17" s="2">
        <v>104000</v>
      </c>
      <c r="G17" s="2">
        <v>100000</v>
      </c>
      <c r="H17" s="2">
        <v>96800</v>
      </c>
      <c r="I17" s="2">
        <v>111000</v>
      </c>
      <c r="J17" s="34">
        <v>105000</v>
      </c>
      <c r="K17" s="34">
        <v>119000</v>
      </c>
      <c r="L17" s="34">
        <v>83000</v>
      </c>
      <c r="M17" s="34">
        <v>21200</v>
      </c>
      <c r="N17" s="35">
        <v>255</v>
      </c>
      <c r="O17" s="34">
        <v>1120000</v>
      </c>
      <c r="P17" s="35">
        <v>18</v>
      </c>
      <c r="Q17" s="34">
        <v>286000</v>
      </c>
    </row>
    <row r="18" spans="1:17" s="11" customFormat="1" ht="11.25" customHeight="1" x14ac:dyDescent="0.25">
      <c r="A18" s="1" t="s">
        <v>37</v>
      </c>
      <c r="B18" s="2">
        <v>0</v>
      </c>
      <c r="C18" s="2">
        <v>11000</v>
      </c>
      <c r="D18" s="2">
        <v>4</v>
      </c>
      <c r="E18" s="2">
        <v>6070</v>
      </c>
      <c r="F18" s="2">
        <v>10000</v>
      </c>
      <c r="G18" s="2">
        <v>0</v>
      </c>
      <c r="H18" s="2">
        <v>8090</v>
      </c>
      <c r="I18" s="2">
        <v>7000</v>
      </c>
      <c r="J18" s="34">
        <v>7000</v>
      </c>
      <c r="K18" s="34">
        <v>6770</v>
      </c>
      <c r="L18" s="34">
        <v>0</v>
      </c>
      <c r="M18" s="34">
        <v>0</v>
      </c>
      <c r="N18" s="35">
        <v>0</v>
      </c>
      <c r="O18" s="34">
        <v>56000</v>
      </c>
      <c r="P18" s="35">
        <v>1</v>
      </c>
      <c r="Q18" s="34">
        <v>13500</v>
      </c>
    </row>
    <row r="19" spans="1:17" s="11" customFormat="1" ht="11.25" customHeight="1" x14ac:dyDescent="0.25">
      <c r="A19" s="1" t="s">
        <v>38</v>
      </c>
      <c r="B19" s="2">
        <v>10100</v>
      </c>
      <c r="C19" s="2">
        <v>12000</v>
      </c>
      <c r="D19" s="2">
        <v>0</v>
      </c>
      <c r="E19" s="2">
        <v>17500</v>
      </c>
      <c r="F19" s="2">
        <v>11500</v>
      </c>
      <c r="G19" s="2">
        <v>0</v>
      </c>
      <c r="H19" s="2">
        <v>29000</v>
      </c>
      <c r="I19" s="2">
        <v>17000</v>
      </c>
      <c r="J19" s="34">
        <v>9500</v>
      </c>
      <c r="K19" s="34">
        <v>10000</v>
      </c>
      <c r="L19" s="34">
        <v>9000</v>
      </c>
      <c r="M19" s="34">
        <v>1500</v>
      </c>
      <c r="N19" s="35">
        <v>167</v>
      </c>
      <c r="O19" s="34">
        <v>126000</v>
      </c>
      <c r="P19" s="35">
        <v>2</v>
      </c>
      <c r="Q19" s="34">
        <v>26500</v>
      </c>
    </row>
    <row r="20" spans="1:17" s="11" customFormat="1" ht="11.25" customHeight="1" x14ac:dyDescent="0.25">
      <c r="A20" s="1" t="s">
        <v>39</v>
      </c>
      <c r="B20" s="2">
        <v>27700</v>
      </c>
      <c r="C20" s="2">
        <v>42500</v>
      </c>
      <c r="D20" s="2">
        <v>28300</v>
      </c>
      <c r="E20" s="2">
        <v>30300</v>
      </c>
      <c r="F20" s="2">
        <v>12200</v>
      </c>
      <c r="G20" s="2">
        <v>29400</v>
      </c>
      <c r="H20" s="2">
        <v>22000</v>
      </c>
      <c r="I20" s="2">
        <v>23300</v>
      </c>
      <c r="J20" s="34">
        <v>37500</v>
      </c>
      <c r="K20" s="34">
        <v>8280</v>
      </c>
      <c r="L20" s="34">
        <v>7410</v>
      </c>
      <c r="M20" s="34">
        <v>1330</v>
      </c>
      <c r="N20" s="35">
        <v>180</v>
      </c>
      <c r="O20" s="34">
        <v>269000</v>
      </c>
      <c r="P20" s="35">
        <v>4</v>
      </c>
      <c r="Q20" s="34">
        <v>53300</v>
      </c>
    </row>
    <row r="21" spans="1:17" s="11" customFormat="1" ht="11.25" customHeight="1" x14ac:dyDescent="0.25">
      <c r="A21" s="1" t="s">
        <v>40</v>
      </c>
      <c r="B21" s="2">
        <v>136</v>
      </c>
      <c r="C21" s="2">
        <v>34000</v>
      </c>
      <c r="D21" s="2">
        <v>100</v>
      </c>
      <c r="E21" s="2">
        <v>34000</v>
      </c>
      <c r="F21" s="2">
        <v>31100</v>
      </c>
      <c r="G21" s="2">
        <v>31000</v>
      </c>
      <c r="H21" s="2">
        <v>128</v>
      </c>
      <c r="I21" s="2">
        <v>0</v>
      </c>
      <c r="J21" s="34">
        <v>60000</v>
      </c>
      <c r="K21" s="34">
        <v>0</v>
      </c>
      <c r="L21" s="34">
        <v>30000</v>
      </c>
      <c r="M21" s="34">
        <v>3960</v>
      </c>
      <c r="N21" s="35">
        <v>132</v>
      </c>
      <c r="O21" s="34">
        <v>221000</v>
      </c>
      <c r="P21" s="35">
        <v>4</v>
      </c>
      <c r="Q21" s="34">
        <v>35500</v>
      </c>
    </row>
    <row r="22" spans="1:17" s="11" customFormat="1" ht="11.25" customHeight="1" x14ac:dyDescent="0.25">
      <c r="A22" s="1" t="s">
        <v>41</v>
      </c>
      <c r="B22" s="13">
        <v>32800</v>
      </c>
      <c r="C22" s="13">
        <v>0</v>
      </c>
      <c r="D22" s="13">
        <v>28500</v>
      </c>
      <c r="E22" s="13">
        <v>41100</v>
      </c>
      <c r="F22" s="13">
        <v>8500</v>
      </c>
      <c r="G22" s="13">
        <v>5030</v>
      </c>
      <c r="H22" s="13">
        <v>3630</v>
      </c>
      <c r="I22" s="13">
        <v>49300</v>
      </c>
      <c r="J22" s="18">
        <v>19500</v>
      </c>
      <c r="K22" s="18">
        <v>14200</v>
      </c>
      <c r="L22" s="18">
        <v>6140</v>
      </c>
      <c r="M22" s="18">
        <v>1160</v>
      </c>
      <c r="N22" s="18">
        <v>188</v>
      </c>
      <c r="O22" s="34">
        <v>209000</v>
      </c>
      <c r="P22" s="35">
        <v>3</v>
      </c>
      <c r="Q22" s="34">
        <v>39500</v>
      </c>
    </row>
    <row r="23" spans="1:17" s="11" customFormat="1" ht="11.25" customHeight="1" x14ac:dyDescent="0.25">
      <c r="A23" s="1" t="s">
        <v>42</v>
      </c>
      <c r="B23" s="2">
        <v>5680</v>
      </c>
      <c r="C23" s="2">
        <v>2000</v>
      </c>
      <c r="D23" s="2">
        <v>44800</v>
      </c>
      <c r="E23" s="2">
        <v>28300</v>
      </c>
      <c r="F23" s="2">
        <v>17900</v>
      </c>
      <c r="G23" s="2">
        <v>11000</v>
      </c>
      <c r="H23" s="2">
        <v>23500</v>
      </c>
      <c r="I23" s="2">
        <v>29300</v>
      </c>
      <c r="J23" s="34">
        <v>57000</v>
      </c>
      <c r="K23" s="34">
        <v>10900</v>
      </c>
      <c r="L23" s="34">
        <v>1790</v>
      </c>
      <c r="M23" s="34">
        <v>805</v>
      </c>
      <c r="N23" s="35">
        <v>449</v>
      </c>
      <c r="O23" s="34">
        <v>232000</v>
      </c>
      <c r="P23" s="35">
        <v>4</v>
      </c>
      <c r="Q23" s="34">
        <v>48200</v>
      </c>
    </row>
    <row r="24" spans="1:17" ht="11.25" customHeight="1" x14ac:dyDescent="0.25">
      <c r="A24" s="4" t="s">
        <v>43</v>
      </c>
      <c r="B24" s="15">
        <v>571000</v>
      </c>
      <c r="C24" s="15">
        <v>663000</v>
      </c>
      <c r="D24" s="15">
        <v>495000</v>
      </c>
      <c r="E24" s="15">
        <v>713000</v>
      </c>
      <c r="F24" s="15">
        <v>586000</v>
      </c>
      <c r="G24" s="15">
        <v>510000</v>
      </c>
      <c r="H24" s="15">
        <v>576000</v>
      </c>
      <c r="I24" s="15">
        <v>571000</v>
      </c>
      <c r="J24" s="37">
        <v>612000</v>
      </c>
      <c r="K24" s="37">
        <v>443000</v>
      </c>
      <c r="L24" s="37">
        <v>476000</v>
      </c>
      <c r="M24" s="37">
        <v>100000</v>
      </c>
      <c r="N24" s="38">
        <v>211</v>
      </c>
      <c r="O24" s="37">
        <v>6220000</v>
      </c>
      <c r="P24" s="38">
        <f>SUM(P5:P23)+1</f>
        <v>100</v>
      </c>
      <c r="Q24" s="37">
        <v>1360000</v>
      </c>
    </row>
    <row r="25" spans="1:17" s="11" customFormat="1" ht="11.25" customHeight="1" x14ac:dyDescent="0.25">
      <c r="A25" s="52" t="s">
        <v>61</v>
      </c>
      <c r="B25" s="52"/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</row>
    <row r="26" spans="1:17" s="11" customFormat="1" ht="11.25" customHeight="1" x14ac:dyDescent="0.25">
      <c r="A26" s="51" t="s">
        <v>85</v>
      </c>
      <c r="B26" s="51"/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</row>
    <row r="27" spans="1:17" s="11" customFormat="1" ht="11.25" customHeight="1" x14ac:dyDescent="0.25">
      <c r="A27" s="19"/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</row>
    <row r="28" spans="1:17" s="11" customFormat="1" ht="11.25" customHeight="1" x14ac:dyDescent="0.25">
      <c r="A28" s="19"/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</row>
    <row r="29" spans="1:17" s="11" customFormat="1" ht="11.25" customHeight="1" x14ac:dyDescent="0.25">
      <c r="A29" s="19"/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</row>
    <row r="30" spans="1:17" s="11" customFormat="1" ht="11.25" customHeight="1" x14ac:dyDescent="0.25">
      <c r="A30" s="19"/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</row>
    <row r="31" spans="1:17" s="11" customFormat="1" ht="11.25" customHeight="1" x14ac:dyDescent="0.25">
      <c r="A31" s="19"/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</row>
    <row r="32" spans="1:17" s="11" customFormat="1" ht="11.25" customHeight="1" x14ac:dyDescent="0.25">
      <c r="A32" s="19"/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</row>
    <row r="33" spans="1:17" s="11" customFormat="1" ht="11.25" customHeight="1" x14ac:dyDescent="0.25">
      <c r="A33" s="19"/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</row>
    <row r="34" spans="1:17" s="11" customFormat="1" ht="11.25" customHeight="1" x14ac:dyDescent="0.25">
      <c r="A34" s="19"/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</row>
    <row r="35" spans="1:17" x14ac:dyDescent="0.25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</row>
    <row r="36" spans="1:17" x14ac:dyDescent="0.25">
      <c r="A36" s="20"/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</row>
    <row r="37" spans="1:17" x14ac:dyDescent="0.25">
      <c r="A37" s="20"/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</row>
    <row r="38" spans="1:17" x14ac:dyDescent="0.25">
      <c r="A38" s="20"/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</row>
  </sheetData>
  <mergeCells count="17">
    <mergeCell ref="A1:Q1"/>
    <mergeCell ref="A2:Q2"/>
    <mergeCell ref="A3:A4"/>
    <mergeCell ref="B3:B4"/>
    <mergeCell ref="L3:N3"/>
    <mergeCell ref="O3:Q3"/>
    <mergeCell ref="C3:C4"/>
    <mergeCell ref="D3:D4"/>
    <mergeCell ref="E3:E4"/>
    <mergeCell ref="F3:F4"/>
    <mergeCell ref="I3:I4"/>
    <mergeCell ref="J3:J4"/>
    <mergeCell ref="A26:Q26"/>
    <mergeCell ref="A25:Q25"/>
    <mergeCell ref="H3:H4"/>
    <mergeCell ref="G3:G4"/>
    <mergeCell ref="K3:K4"/>
  </mergeCells>
  <printOptions horizontalCentered="1"/>
  <pageMargins left="0.7" right="0.7" top="0.75" bottom="0.75" header="0.511811023622047" footer="0.511811023622047"/>
  <pageSetup scale="89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G30"/>
  <sheetViews>
    <sheetView zoomScaleNormal="100" workbookViewId="0">
      <selection sqref="A1:Q1"/>
    </sheetView>
  </sheetViews>
  <sheetFormatPr defaultColWidth="8.42578125" defaultRowHeight="15" x14ac:dyDescent="0.25"/>
  <cols>
    <col min="1" max="1" width="14.7109375" bestFit="1" customWidth="1"/>
    <col min="2" max="2" width="6.85546875" bestFit="1" customWidth="1"/>
    <col min="3" max="3" width="7.42578125" bestFit="1" customWidth="1"/>
    <col min="4" max="4" width="5.42578125" bestFit="1" customWidth="1"/>
    <col min="5" max="5" width="4.5703125" bestFit="1" customWidth="1"/>
    <col min="6" max="6" width="3.85546875" bestFit="1" customWidth="1"/>
    <col min="7" max="7" width="4.42578125" bestFit="1" customWidth="1"/>
    <col min="8" max="8" width="4.140625" bestFit="1" customWidth="1"/>
    <col min="9" max="9" width="6" bestFit="1" customWidth="1"/>
    <col min="10" max="10" width="8.5703125" bestFit="1" customWidth="1"/>
    <col min="11" max="11" width="6.5703125" bestFit="1" customWidth="1"/>
    <col min="12" max="12" width="7.85546875" bestFit="1" customWidth="1"/>
    <col min="13" max="13" width="11.42578125" customWidth="1"/>
    <col min="14" max="14" width="9.5703125" bestFit="1" customWidth="1"/>
    <col min="15" max="15" width="7.85546875" bestFit="1" customWidth="1"/>
    <col min="16" max="16" width="7.140625" bestFit="1" customWidth="1"/>
  </cols>
  <sheetData>
    <row r="1" spans="1:17" ht="11.25" customHeight="1" x14ac:dyDescent="0.25">
      <c r="A1" s="47" t="s">
        <v>66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</row>
    <row r="2" spans="1:17" s="9" customFormat="1" ht="11.25" customHeight="1" x14ac:dyDescent="0.25">
      <c r="A2" s="59" t="s">
        <v>88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</row>
    <row r="3" spans="1:17" ht="11.25" customHeight="1" x14ac:dyDescent="0.25">
      <c r="A3" s="45" t="s">
        <v>18</v>
      </c>
      <c r="B3" s="45" t="s">
        <v>17</v>
      </c>
      <c r="C3" s="45" t="s">
        <v>4</v>
      </c>
      <c r="D3" s="45" t="s">
        <v>5</v>
      </c>
      <c r="E3" s="45" t="s">
        <v>6</v>
      </c>
      <c r="F3" s="45" t="s">
        <v>7</v>
      </c>
      <c r="G3" s="45" t="s">
        <v>55</v>
      </c>
      <c r="H3" s="45" t="s">
        <v>9</v>
      </c>
      <c r="I3" s="45" t="s">
        <v>10</v>
      </c>
      <c r="J3" s="45" t="s">
        <v>11</v>
      </c>
      <c r="K3" s="56" t="s">
        <v>12</v>
      </c>
      <c r="L3" s="45" t="s">
        <v>13</v>
      </c>
      <c r="M3" s="45"/>
      <c r="N3" s="45"/>
      <c r="O3" s="45" t="s">
        <v>72</v>
      </c>
      <c r="P3" s="45"/>
      <c r="Q3" s="45"/>
    </row>
    <row r="4" spans="1:17" ht="33.75" customHeight="1" x14ac:dyDescent="0.25">
      <c r="A4" s="45"/>
      <c r="B4" s="45"/>
      <c r="C4" s="45"/>
      <c r="D4" s="45"/>
      <c r="E4" s="45"/>
      <c r="F4" s="45"/>
      <c r="G4" s="45"/>
      <c r="H4" s="45"/>
      <c r="I4" s="45"/>
      <c r="J4" s="45"/>
      <c r="K4" s="57"/>
      <c r="L4" s="7" t="s">
        <v>19</v>
      </c>
      <c r="M4" s="8" t="s">
        <v>20</v>
      </c>
      <c r="N4" s="8" t="s">
        <v>21</v>
      </c>
      <c r="O4" s="7" t="s">
        <v>19</v>
      </c>
      <c r="P4" s="8" t="s">
        <v>22</v>
      </c>
      <c r="Q4" s="8" t="s">
        <v>23</v>
      </c>
    </row>
    <row r="5" spans="1:17" ht="11.25" customHeight="1" x14ac:dyDescent="0.25">
      <c r="A5" s="1" t="s">
        <v>73</v>
      </c>
      <c r="B5" s="2">
        <v>0</v>
      </c>
      <c r="C5" s="2">
        <v>0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17" t="s">
        <v>107</v>
      </c>
      <c r="M5" s="27">
        <v>4</v>
      </c>
      <c r="N5" s="27" t="s">
        <v>108</v>
      </c>
      <c r="O5" s="17" t="s">
        <v>58</v>
      </c>
      <c r="P5" s="17" t="s">
        <v>58</v>
      </c>
      <c r="Q5" s="27">
        <v>4</v>
      </c>
    </row>
    <row r="6" spans="1:17" ht="11.25" customHeight="1" x14ac:dyDescent="0.25">
      <c r="A6" s="1" t="s">
        <v>26</v>
      </c>
      <c r="B6" s="2">
        <v>0</v>
      </c>
      <c r="C6" s="2">
        <v>0</v>
      </c>
      <c r="D6" s="2">
        <v>0</v>
      </c>
      <c r="E6" s="2">
        <v>0</v>
      </c>
      <c r="F6" s="17" t="s">
        <v>58</v>
      </c>
      <c r="G6" s="2">
        <v>0</v>
      </c>
      <c r="H6" s="2">
        <v>0</v>
      </c>
      <c r="I6" s="18">
        <v>0</v>
      </c>
      <c r="J6" s="18">
        <v>0</v>
      </c>
      <c r="K6" s="18">
        <v>0</v>
      </c>
      <c r="L6" s="18">
        <v>0</v>
      </c>
      <c r="M6" s="18">
        <v>0</v>
      </c>
      <c r="N6" s="2">
        <v>0</v>
      </c>
      <c r="O6" s="17" t="s">
        <v>58</v>
      </c>
      <c r="P6" s="17" t="s">
        <v>58</v>
      </c>
      <c r="Q6" s="2">
        <v>3</v>
      </c>
    </row>
    <row r="7" spans="1:17" ht="11.25" customHeight="1" x14ac:dyDescent="0.25">
      <c r="A7" s="1" t="s">
        <v>44</v>
      </c>
      <c r="B7" s="2">
        <v>176</v>
      </c>
      <c r="C7" s="2">
        <v>67</v>
      </c>
      <c r="D7" s="2">
        <v>263</v>
      </c>
      <c r="E7" s="2">
        <v>196</v>
      </c>
      <c r="F7" s="2">
        <v>158</v>
      </c>
      <c r="G7" s="2">
        <v>188</v>
      </c>
      <c r="H7" s="2">
        <v>186</v>
      </c>
      <c r="I7" s="18">
        <v>190</v>
      </c>
      <c r="J7" s="2">
        <v>134</v>
      </c>
      <c r="K7" s="2">
        <v>258</v>
      </c>
      <c r="L7" s="2">
        <v>102</v>
      </c>
      <c r="M7" s="2">
        <v>9</v>
      </c>
      <c r="N7" s="3">
        <v>90</v>
      </c>
      <c r="O7" s="13">
        <v>1920</v>
      </c>
      <c r="P7" s="3">
        <f>(O7/O21)*100</f>
        <v>6</v>
      </c>
      <c r="Q7" s="13">
        <v>243</v>
      </c>
    </row>
    <row r="8" spans="1:17" ht="11.25" customHeight="1" x14ac:dyDescent="0.25">
      <c r="A8" s="1" t="s">
        <v>45</v>
      </c>
      <c r="B8" s="2">
        <v>2</v>
      </c>
      <c r="C8" s="2">
        <v>40</v>
      </c>
      <c r="D8" s="2">
        <v>43</v>
      </c>
      <c r="E8" s="2">
        <v>20</v>
      </c>
      <c r="F8" s="2">
        <v>20</v>
      </c>
      <c r="G8" s="2">
        <v>21</v>
      </c>
      <c r="H8" s="2">
        <v>46</v>
      </c>
      <c r="I8" s="18">
        <v>45</v>
      </c>
      <c r="J8" s="2">
        <v>43</v>
      </c>
      <c r="K8" s="2">
        <v>3</v>
      </c>
      <c r="L8" s="2">
        <v>23</v>
      </c>
      <c r="M8" s="2">
        <v>14</v>
      </c>
      <c r="N8" s="3">
        <v>605</v>
      </c>
      <c r="O8" s="2">
        <v>304</v>
      </c>
      <c r="P8" s="2">
        <f>(O8/O21)*100</f>
        <v>1</v>
      </c>
      <c r="Q8" s="2">
        <v>232</v>
      </c>
    </row>
    <row r="9" spans="1:17" ht="11.25" customHeight="1" x14ac:dyDescent="0.25">
      <c r="A9" s="1" t="s">
        <v>69</v>
      </c>
      <c r="B9" s="2">
        <v>0</v>
      </c>
      <c r="C9" s="2">
        <v>0</v>
      </c>
      <c r="D9" s="2">
        <v>0</v>
      </c>
      <c r="E9" s="2">
        <v>0</v>
      </c>
      <c r="F9" s="2">
        <v>0</v>
      </c>
      <c r="G9" s="2">
        <v>0</v>
      </c>
      <c r="H9" s="13">
        <v>1</v>
      </c>
      <c r="I9" s="18">
        <v>0</v>
      </c>
      <c r="J9" s="18">
        <v>0</v>
      </c>
      <c r="K9" s="18">
        <v>0</v>
      </c>
      <c r="L9" s="18">
        <v>0</v>
      </c>
      <c r="M9" s="18">
        <v>0</v>
      </c>
      <c r="N9" s="3">
        <v>0</v>
      </c>
      <c r="O9" s="13">
        <v>1</v>
      </c>
      <c r="P9" s="17" t="s">
        <v>58</v>
      </c>
      <c r="Q9" s="2">
        <v>11</v>
      </c>
    </row>
    <row r="10" spans="1:17" ht="11.25" customHeight="1" x14ac:dyDescent="0.25">
      <c r="A10" s="1" t="s">
        <v>30</v>
      </c>
      <c r="B10" s="2">
        <v>20</v>
      </c>
      <c r="C10" s="2">
        <v>35</v>
      </c>
      <c r="D10" s="2">
        <v>0</v>
      </c>
      <c r="E10" s="2">
        <v>42</v>
      </c>
      <c r="F10" s="2">
        <v>39</v>
      </c>
      <c r="G10" s="2">
        <v>80</v>
      </c>
      <c r="H10" s="2">
        <v>0</v>
      </c>
      <c r="I10" s="18">
        <v>113</v>
      </c>
      <c r="J10" s="2">
        <v>55</v>
      </c>
      <c r="K10" s="2">
        <v>78</v>
      </c>
      <c r="L10" s="2">
        <v>38</v>
      </c>
      <c r="M10" s="13">
        <v>63</v>
      </c>
      <c r="N10" s="13">
        <v>1650</v>
      </c>
      <c r="O10" s="2">
        <v>501</v>
      </c>
      <c r="P10" s="2">
        <f>(O10/O21)*100</f>
        <v>1</v>
      </c>
      <c r="Q10" s="2">
        <v>961</v>
      </c>
    </row>
    <row r="11" spans="1:17" ht="11.25" customHeight="1" x14ac:dyDescent="0.25">
      <c r="A11" s="1" t="s">
        <v>46</v>
      </c>
      <c r="B11" s="13">
        <v>36</v>
      </c>
      <c r="C11" s="13">
        <v>18</v>
      </c>
      <c r="D11" s="13">
        <v>15</v>
      </c>
      <c r="E11" s="13">
        <v>29</v>
      </c>
      <c r="F11" s="13">
        <v>19</v>
      </c>
      <c r="G11" s="13">
        <v>1</v>
      </c>
      <c r="H11" s="13">
        <v>3</v>
      </c>
      <c r="I11" s="18">
        <v>20</v>
      </c>
      <c r="J11" s="13">
        <v>21</v>
      </c>
      <c r="K11" s="13">
        <v>17</v>
      </c>
      <c r="L11" s="17" t="s">
        <v>107</v>
      </c>
      <c r="M11" s="13">
        <v>10</v>
      </c>
      <c r="N11" s="31" t="s">
        <v>109</v>
      </c>
      <c r="O11" s="13">
        <v>178</v>
      </c>
      <c r="P11" s="2">
        <f>(O11/O21)*100</f>
        <v>1</v>
      </c>
      <c r="Q11" s="13">
        <v>631</v>
      </c>
    </row>
    <row r="12" spans="1:17" ht="11.25" customHeight="1" x14ac:dyDescent="0.25">
      <c r="A12" s="1" t="s">
        <v>31</v>
      </c>
      <c r="B12" s="13">
        <v>4</v>
      </c>
      <c r="C12" s="13">
        <v>19</v>
      </c>
      <c r="D12" s="13">
        <v>97</v>
      </c>
      <c r="E12" s="13">
        <v>121</v>
      </c>
      <c r="F12" s="13">
        <v>7</v>
      </c>
      <c r="G12" s="13">
        <v>10</v>
      </c>
      <c r="H12" s="13">
        <v>36</v>
      </c>
      <c r="I12" s="18">
        <v>17</v>
      </c>
      <c r="J12" s="13">
        <v>8</v>
      </c>
      <c r="K12" s="13">
        <v>3</v>
      </c>
      <c r="L12" s="13">
        <v>51</v>
      </c>
      <c r="M12" s="13">
        <v>79</v>
      </c>
      <c r="N12" s="13">
        <v>1530</v>
      </c>
      <c r="O12" s="2">
        <v>373</v>
      </c>
      <c r="P12" s="2">
        <f>(O12/O21)*100</f>
        <v>1</v>
      </c>
      <c r="Q12" s="2">
        <v>503</v>
      </c>
    </row>
    <row r="13" spans="1:17" ht="11.25" customHeight="1" x14ac:dyDescent="0.25">
      <c r="A13" s="1" t="s">
        <v>62</v>
      </c>
      <c r="B13" s="13">
        <v>0</v>
      </c>
      <c r="C13" s="13">
        <v>118</v>
      </c>
      <c r="D13" s="13">
        <v>138</v>
      </c>
      <c r="E13" s="13">
        <v>40</v>
      </c>
      <c r="F13" s="13">
        <v>158</v>
      </c>
      <c r="G13" s="13">
        <v>20</v>
      </c>
      <c r="H13" s="13">
        <v>0</v>
      </c>
      <c r="I13" s="18">
        <v>98</v>
      </c>
      <c r="J13" s="13">
        <v>136</v>
      </c>
      <c r="K13" s="13">
        <v>58</v>
      </c>
      <c r="L13" s="13">
        <v>78</v>
      </c>
      <c r="M13" s="13">
        <v>56</v>
      </c>
      <c r="N13" s="13">
        <v>715</v>
      </c>
      <c r="O13" s="2">
        <v>844</v>
      </c>
      <c r="P13" s="2">
        <f>(O13/O21)*100</f>
        <v>2</v>
      </c>
      <c r="Q13" s="2">
        <v>605</v>
      </c>
    </row>
    <row r="14" spans="1:17" ht="11.25" customHeight="1" x14ac:dyDescent="0.25">
      <c r="A14" s="1" t="s">
        <v>33</v>
      </c>
      <c r="B14" s="13">
        <v>22</v>
      </c>
      <c r="C14" s="13">
        <v>0</v>
      </c>
      <c r="D14" s="13">
        <v>2</v>
      </c>
      <c r="E14" s="13">
        <v>0</v>
      </c>
      <c r="F14" s="13">
        <v>4</v>
      </c>
      <c r="G14" s="13">
        <v>17</v>
      </c>
      <c r="H14" s="13">
        <v>0</v>
      </c>
      <c r="I14" s="18">
        <v>20</v>
      </c>
      <c r="J14" s="13">
        <v>2</v>
      </c>
      <c r="K14" s="13">
        <v>2</v>
      </c>
      <c r="L14" s="13">
        <v>0</v>
      </c>
      <c r="M14" s="13">
        <v>0</v>
      </c>
      <c r="N14" s="13">
        <v>0</v>
      </c>
      <c r="O14" s="2">
        <v>68</v>
      </c>
      <c r="P14" s="17" t="s">
        <v>58</v>
      </c>
      <c r="Q14" s="2">
        <v>342</v>
      </c>
    </row>
    <row r="15" spans="1:17" ht="11.25" customHeight="1" x14ac:dyDescent="0.25">
      <c r="A15" s="30" t="s">
        <v>34</v>
      </c>
      <c r="B15" s="13">
        <v>0</v>
      </c>
      <c r="C15" s="13">
        <v>0</v>
      </c>
      <c r="D15" s="13">
        <v>0</v>
      </c>
      <c r="E15" s="13">
        <v>0</v>
      </c>
      <c r="F15" s="13">
        <v>0</v>
      </c>
      <c r="G15" s="13">
        <v>0</v>
      </c>
      <c r="H15" s="13">
        <v>0</v>
      </c>
      <c r="I15" s="13">
        <v>0</v>
      </c>
      <c r="J15" s="13">
        <v>0</v>
      </c>
      <c r="K15" s="13">
        <v>5</v>
      </c>
      <c r="L15" s="13">
        <v>0</v>
      </c>
      <c r="M15" s="13">
        <v>0</v>
      </c>
      <c r="N15" s="13">
        <v>0</v>
      </c>
      <c r="O15" s="2">
        <v>5</v>
      </c>
      <c r="P15" s="17" t="s">
        <v>58</v>
      </c>
      <c r="Q15" s="2">
        <v>9</v>
      </c>
    </row>
    <row r="16" spans="1:17" ht="10.5" customHeight="1" x14ac:dyDescent="0.25">
      <c r="A16" s="30" t="s">
        <v>36</v>
      </c>
      <c r="B16" s="2">
        <v>333</v>
      </c>
      <c r="C16" s="2">
        <v>119</v>
      </c>
      <c r="D16" s="13">
        <v>1</v>
      </c>
      <c r="E16" s="13">
        <v>415</v>
      </c>
      <c r="F16" s="13">
        <v>338</v>
      </c>
      <c r="G16" s="13">
        <v>20</v>
      </c>
      <c r="H16" s="13">
        <v>214</v>
      </c>
      <c r="I16" s="18">
        <v>388</v>
      </c>
      <c r="J16" s="13">
        <v>400</v>
      </c>
      <c r="K16" s="13">
        <v>231</v>
      </c>
      <c r="L16" s="13">
        <v>219</v>
      </c>
      <c r="M16" s="2">
        <v>88</v>
      </c>
      <c r="N16" s="3">
        <v>403</v>
      </c>
      <c r="O16" s="2">
        <v>2680</v>
      </c>
      <c r="P16" s="3">
        <f>(O16/O21)*100</f>
        <v>8</v>
      </c>
      <c r="Q16" s="2">
        <v>1040</v>
      </c>
    </row>
    <row r="17" spans="1:33" ht="10.5" customHeight="1" x14ac:dyDescent="0.25">
      <c r="A17" s="30" t="s">
        <v>63</v>
      </c>
      <c r="B17" s="2">
        <v>0</v>
      </c>
      <c r="C17" s="13">
        <v>1</v>
      </c>
      <c r="D17" s="13">
        <v>0</v>
      </c>
      <c r="E17" s="13">
        <v>0</v>
      </c>
      <c r="F17" s="13">
        <v>0</v>
      </c>
      <c r="G17" s="13">
        <v>1</v>
      </c>
      <c r="H17" s="13">
        <v>0</v>
      </c>
      <c r="I17" s="18">
        <v>0</v>
      </c>
      <c r="J17" s="18">
        <v>0</v>
      </c>
      <c r="K17" s="13">
        <v>1</v>
      </c>
      <c r="L17" s="13">
        <v>0</v>
      </c>
      <c r="M17" s="2">
        <v>0</v>
      </c>
      <c r="N17" s="13">
        <v>0</v>
      </c>
      <c r="O17" s="13">
        <v>3</v>
      </c>
      <c r="P17" s="17" t="s">
        <v>58</v>
      </c>
      <c r="Q17" s="2">
        <v>11</v>
      </c>
    </row>
    <row r="18" spans="1:33" ht="10.5" customHeight="1" x14ac:dyDescent="0.25">
      <c r="A18" s="30" t="s">
        <v>47</v>
      </c>
      <c r="B18" s="2">
        <v>5</v>
      </c>
      <c r="C18" s="2">
        <v>19</v>
      </c>
      <c r="D18" s="2">
        <v>4</v>
      </c>
      <c r="E18" s="2">
        <v>7</v>
      </c>
      <c r="F18" s="2">
        <v>8</v>
      </c>
      <c r="G18" s="2">
        <v>5</v>
      </c>
      <c r="H18" s="2">
        <v>4</v>
      </c>
      <c r="I18" s="18">
        <v>3</v>
      </c>
      <c r="J18" s="2">
        <v>77</v>
      </c>
      <c r="K18" s="2">
        <v>55</v>
      </c>
      <c r="L18" s="2">
        <v>77</v>
      </c>
      <c r="M18" s="2">
        <v>101</v>
      </c>
      <c r="N18" s="3">
        <v>1320</v>
      </c>
      <c r="O18" s="2">
        <v>265</v>
      </c>
      <c r="P18" s="2">
        <f>(O18/O21)*100</f>
        <v>1</v>
      </c>
      <c r="Q18" s="2">
        <v>1050</v>
      </c>
    </row>
    <row r="19" spans="1:33" ht="10.5" customHeight="1" x14ac:dyDescent="0.25">
      <c r="A19" s="30" t="s">
        <v>75</v>
      </c>
      <c r="B19" s="2">
        <v>27000</v>
      </c>
      <c r="C19" s="2">
        <v>0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18">
        <v>0</v>
      </c>
      <c r="J19" s="18">
        <v>0</v>
      </c>
      <c r="K19" s="18">
        <v>0</v>
      </c>
      <c r="L19" s="13">
        <v>0</v>
      </c>
      <c r="M19" s="18">
        <v>0</v>
      </c>
      <c r="N19" s="3">
        <v>0</v>
      </c>
      <c r="O19" s="2">
        <v>27000</v>
      </c>
      <c r="P19" s="3">
        <f>(O19/O21)*100</f>
        <v>78</v>
      </c>
      <c r="Q19" s="2">
        <v>4830</v>
      </c>
    </row>
    <row r="20" spans="1:33" ht="11.25" customHeight="1" x14ac:dyDescent="0.25">
      <c r="A20" s="1" t="s">
        <v>40</v>
      </c>
      <c r="B20" s="2">
        <v>111</v>
      </c>
      <c r="C20" s="2">
        <v>162</v>
      </c>
      <c r="D20" s="2">
        <v>108</v>
      </c>
      <c r="E20" s="2">
        <v>0</v>
      </c>
      <c r="F20" s="2">
        <v>0</v>
      </c>
      <c r="G20" s="2">
        <v>0</v>
      </c>
      <c r="H20" s="2">
        <v>0</v>
      </c>
      <c r="I20" s="18">
        <v>0</v>
      </c>
      <c r="J20" s="18">
        <v>0</v>
      </c>
      <c r="K20" s="18">
        <v>0</v>
      </c>
      <c r="L20" s="13">
        <v>0</v>
      </c>
      <c r="M20" s="18">
        <v>0</v>
      </c>
      <c r="N20" s="2">
        <v>0</v>
      </c>
      <c r="O20" s="2">
        <v>381</v>
      </c>
      <c r="P20" s="3">
        <f>(O20/O21)*100</f>
        <v>1</v>
      </c>
      <c r="Q20" s="2">
        <v>294</v>
      </c>
    </row>
    <row r="21" spans="1:33" ht="11.25" customHeight="1" x14ac:dyDescent="0.25">
      <c r="A21" s="4" t="s">
        <v>43</v>
      </c>
      <c r="B21" s="16">
        <v>27700</v>
      </c>
      <c r="C21" s="16">
        <f>SUM(C5:C20)+1</f>
        <v>599</v>
      </c>
      <c r="D21" s="16">
        <v>670</v>
      </c>
      <c r="E21" s="16">
        <v>871</v>
      </c>
      <c r="F21" s="16">
        <v>750</v>
      </c>
      <c r="G21" s="16">
        <v>363</v>
      </c>
      <c r="H21" s="16">
        <v>489</v>
      </c>
      <c r="I21" s="32">
        <v>892</v>
      </c>
      <c r="J21" s="16">
        <v>876</v>
      </c>
      <c r="K21" s="16">
        <v>711</v>
      </c>
      <c r="L21" s="16">
        <v>588</v>
      </c>
      <c r="M21" s="16">
        <v>423</v>
      </c>
      <c r="N21" s="16">
        <v>720</v>
      </c>
      <c r="O21" s="15">
        <v>34500</v>
      </c>
      <c r="P21" s="16">
        <f>SUM(P6:P20)</f>
        <v>100</v>
      </c>
      <c r="Q21" s="15">
        <v>10800</v>
      </c>
    </row>
    <row r="22" spans="1:33" ht="11.25" customHeight="1" x14ac:dyDescent="0.25">
      <c r="A22" s="58" t="s">
        <v>76</v>
      </c>
      <c r="B22" s="58"/>
      <c r="C22" s="58"/>
      <c r="D22" s="58"/>
      <c r="E22" s="58"/>
      <c r="F22" s="58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</row>
    <row r="23" spans="1:33" ht="11.25" customHeight="1" x14ac:dyDescent="0.25">
      <c r="A23" s="55" t="s">
        <v>77</v>
      </c>
      <c r="B23" s="55"/>
      <c r="C23" s="55"/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55"/>
      <c r="Q23" s="55"/>
    </row>
    <row r="24" spans="1:33" ht="12.95" customHeight="1" x14ac:dyDescent="0.25">
      <c r="A24" s="55" t="s">
        <v>106</v>
      </c>
      <c r="B24" s="55"/>
      <c r="C24" s="55"/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55"/>
      <c r="P24" s="55"/>
      <c r="Q24" s="55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</row>
    <row r="25" spans="1:33" s="10" customFormat="1" ht="11.25" customHeight="1" x14ac:dyDescent="0.2">
      <c r="A25" s="55" t="s">
        <v>78</v>
      </c>
      <c r="B25" s="55"/>
      <c r="C25" s="55"/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5"/>
    </row>
    <row r="26" spans="1:33" s="10" customFormat="1" ht="11.25" customHeight="1" x14ac:dyDescent="0.2"/>
    <row r="27" spans="1:33" s="10" customFormat="1" ht="11.25" customHeight="1" x14ac:dyDescent="0.2"/>
    <row r="28" spans="1:33" s="10" customFormat="1" ht="11.25" customHeight="1" x14ac:dyDescent="0.2"/>
    <row r="29" spans="1:33" s="10" customFormat="1" ht="11.25" customHeight="1" x14ac:dyDescent="0.2"/>
    <row r="30" spans="1:33" s="10" customFormat="1" ht="11.25" customHeight="1" x14ac:dyDescent="0.2"/>
  </sheetData>
  <mergeCells count="19">
    <mergeCell ref="A1:Q1"/>
    <mergeCell ref="A3:A4"/>
    <mergeCell ref="B3:B4"/>
    <mergeCell ref="L3:N3"/>
    <mergeCell ref="A2:Q2"/>
    <mergeCell ref="O3:Q3"/>
    <mergeCell ref="C3:C4"/>
    <mergeCell ref="D3:D4"/>
    <mergeCell ref="G3:G4"/>
    <mergeCell ref="A25:Q25"/>
    <mergeCell ref="K3:K4"/>
    <mergeCell ref="H3:H4"/>
    <mergeCell ref="E3:E4"/>
    <mergeCell ref="F3:F4"/>
    <mergeCell ref="I3:I4"/>
    <mergeCell ref="J3:J4"/>
    <mergeCell ref="A22:Q22"/>
    <mergeCell ref="A23:Q23"/>
    <mergeCell ref="A24:Q24"/>
  </mergeCells>
  <printOptions horizontalCentered="1"/>
  <pageMargins left="0.51181102362204722" right="0.51181102362204722" top="0.51181102362204722" bottom="0.74803149606299213" header="0.51181102362204722" footer="0.51181102362204722"/>
  <pageSetup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36"/>
  <sheetViews>
    <sheetView zoomScaleNormal="100" workbookViewId="0">
      <selection sqref="A1:G1"/>
    </sheetView>
  </sheetViews>
  <sheetFormatPr defaultColWidth="8.42578125" defaultRowHeight="15" x14ac:dyDescent="0.25"/>
  <cols>
    <col min="1" max="1" width="15" customWidth="1"/>
    <col min="2" max="2" width="9.42578125" customWidth="1"/>
    <col min="3" max="3" width="9.140625" customWidth="1"/>
    <col min="4" max="4" width="6.5703125" customWidth="1"/>
    <col min="5" max="5" width="7.140625" customWidth="1"/>
    <col min="6" max="6" width="8.140625" customWidth="1"/>
    <col min="7" max="7" width="11.7109375" customWidth="1"/>
  </cols>
  <sheetData>
    <row r="1" spans="1:7" ht="11.25" customHeight="1" x14ac:dyDescent="0.25">
      <c r="A1" s="47" t="s">
        <v>67</v>
      </c>
      <c r="B1" s="47"/>
      <c r="C1" s="47"/>
      <c r="D1" s="47"/>
      <c r="E1" s="47"/>
      <c r="F1" s="47"/>
      <c r="G1" s="47"/>
    </row>
    <row r="2" spans="1:7" ht="22.5" customHeight="1" x14ac:dyDescent="0.25">
      <c r="A2" s="61" t="s">
        <v>60</v>
      </c>
      <c r="B2" s="61"/>
      <c r="C2" s="61"/>
      <c r="D2" s="61"/>
      <c r="E2" s="61"/>
      <c r="F2" s="61"/>
      <c r="G2" s="61"/>
    </row>
    <row r="3" spans="1:7" ht="11.25" customHeight="1" x14ac:dyDescent="0.25">
      <c r="A3" s="45" t="s">
        <v>0</v>
      </c>
      <c r="B3" s="45" t="s">
        <v>48</v>
      </c>
      <c r="C3" s="45" t="s">
        <v>49</v>
      </c>
      <c r="D3" s="45" t="s">
        <v>50</v>
      </c>
      <c r="E3" s="45" t="s">
        <v>51</v>
      </c>
      <c r="F3" s="45"/>
      <c r="G3" s="62" t="s">
        <v>52</v>
      </c>
    </row>
    <row r="4" spans="1:7" ht="11.25" customHeight="1" x14ac:dyDescent="0.25">
      <c r="A4" s="45"/>
      <c r="B4" s="45"/>
      <c r="C4" s="45"/>
      <c r="D4" s="45"/>
      <c r="E4" s="7" t="s">
        <v>53</v>
      </c>
      <c r="F4" s="7" t="s">
        <v>54</v>
      </c>
      <c r="G4" s="63"/>
    </row>
    <row r="5" spans="1:7" ht="11.25" customHeight="1" x14ac:dyDescent="0.25">
      <c r="A5" s="64" t="s">
        <v>3</v>
      </c>
      <c r="B5" s="64"/>
      <c r="C5" s="64"/>
      <c r="D5" s="64"/>
      <c r="E5" s="64"/>
      <c r="F5" s="64"/>
      <c r="G5" s="64"/>
    </row>
    <row r="6" spans="1:7" ht="11.25" customHeight="1" x14ac:dyDescent="0.25">
      <c r="A6" s="22" t="s">
        <v>15</v>
      </c>
      <c r="B6" s="18">
        <v>11700000</v>
      </c>
      <c r="C6" s="18">
        <v>7400000</v>
      </c>
      <c r="D6" s="18">
        <v>71100</v>
      </c>
      <c r="E6" s="26">
        <v>0</v>
      </c>
      <c r="F6" s="26">
        <v>5580</v>
      </c>
      <c r="G6" s="26">
        <v>4350000</v>
      </c>
    </row>
    <row r="7" spans="1:7" ht="11.25" customHeight="1" x14ac:dyDescent="0.25">
      <c r="A7" s="22" t="s">
        <v>71</v>
      </c>
      <c r="B7" s="18">
        <v>10600000</v>
      </c>
      <c r="C7" s="18">
        <v>6710000</v>
      </c>
      <c r="D7" s="18" t="s">
        <v>82</v>
      </c>
      <c r="E7" s="18">
        <v>89800</v>
      </c>
      <c r="F7" s="18">
        <v>0</v>
      </c>
      <c r="G7" s="18" t="s">
        <v>83</v>
      </c>
    </row>
    <row r="8" spans="1:7" ht="11.25" customHeight="1" x14ac:dyDescent="0.25">
      <c r="A8" s="1" t="s">
        <v>13</v>
      </c>
      <c r="B8" s="13">
        <v>972000</v>
      </c>
      <c r="C8" s="13">
        <v>575000</v>
      </c>
      <c r="D8" s="13">
        <v>881</v>
      </c>
      <c r="E8" s="31">
        <v>93600</v>
      </c>
      <c r="F8" s="31">
        <v>0</v>
      </c>
      <c r="G8" s="31">
        <v>304000</v>
      </c>
    </row>
    <row r="9" spans="1:7" ht="11.25" customHeight="1" x14ac:dyDescent="0.25">
      <c r="A9" s="1" t="s">
        <v>14</v>
      </c>
      <c r="B9" s="13">
        <v>1040000</v>
      </c>
      <c r="C9" s="13">
        <v>691000</v>
      </c>
      <c r="D9" s="13">
        <v>718</v>
      </c>
      <c r="E9" s="31">
        <v>0</v>
      </c>
      <c r="F9" s="31">
        <v>95400</v>
      </c>
      <c r="G9" s="31">
        <v>444000</v>
      </c>
    </row>
    <row r="10" spans="1:7" ht="11.25" customHeight="1" x14ac:dyDescent="0.25">
      <c r="A10" s="64" t="s">
        <v>16</v>
      </c>
      <c r="B10" s="64"/>
      <c r="C10" s="64"/>
      <c r="D10" s="64"/>
      <c r="E10" s="64"/>
      <c r="F10" s="64"/>
      <c r="G10" s="64"/>
    </row>
    <row r="11" spans="1:7" ht="11.25" customHeight="1" x14ac:dyDescent="0.25">
      <c r="A11" s="21" t="s">
        <v>71</v>
      </c>
      <c r="B11" s="18">
        <v>10500000</v>
      </c>
      <c r="C11" s="18">
        <v>6220000</v>
      </c>
      <c r="D11" s="18">
        <v>34500</v>
      </c>
      <c r="E11" s="18">
        <v>199000</v>
      </c>
      <c r="F11" s="18">
        <v>0</v>
      </c>
      <c r="G11" s="18">
        <v>4120000</v>
      </c>
    </row>
    <row r="12" spans="1:7" ht="11.25" customHeight="1" x14ac:dyDescent="0.25">
      <c r="A12" s="1" t="s">
        <v>17</v>
      </c>
      <c r="B12" s="24">
        <v>1000000</v>
      </c>
      <c r="C12" s="25">
        <v>571000</v>
      </c>
      <c r="D12" s="25">
        <v>27700</v>
      </c>
      <c r="E12" s="24">
        <v>73200</v>
      </c>
      <c r="F12" s="24">
        <v>0</v>
      </c>
      <c r="G12" s="24">
        <v>388000</v>
      </c>
    </row>
    <row r="13" spans="1:7" ht="11.25" customHeight="1" x14ac:dyDescent="0.25">
      <c r="A13" s="1" t="s">
        <v>4</v>
      </c>
      <c r="B13" s="24">
        <v>954000</v>
      </c>
      <c r="C13" s="25">
        <v>663000</v>
      </c>
      <c r="D13" s="25">
        <v>599</v>
      </c>
      <c r="E13" s="24">
        <v>0</v>
      </c>
      <c r="F13" s="24">
        <v>28700</v>
      </c>
      <c r="G13" s="24">
        <v>320000</v>
      </c>
    </row>
    <row r="14" spans="1:7" ht="11.25" customHeight="1" x14ac:dyDescent="0.25">
      <c r="A14" s="1" t="s">
        <v>5</v>
      </c>
      <c r="B14" s="24">
        <v>964000</v>
      </c>
      <c r="C14" s="25">
        <v>495000</v>
      </c>
      <c r="D14" s="25">
        <v>670</v>
      </c>
      <c r="E14" s="24">
        <v>37800</v>
      </c>
      <c r="F14" s="24">
        <v>0</v>
      </c>
      <c r="G14" s="24">
        <v>433000</v>
      </c>
    </row>
    <row r="15" spans="1:7" ht="11.25" customHeight="1" x14ac:dyDescent="0.25">
      <c r="A15" s="1" t="s">
        <v>6</v>
      </c>
      <c r="B15" s="24">
        <v>955000</v>
      </c>
      <c r="C15" s="25">
        <v>713000</v>
      </c>
      <c r="D15" s="25">
        <v>871</v>
      </c>
      <c r="E15" s="24">
        <v>0</v>
      </c>
      <c r="F15" s="24">
        <v>124000</v>
      </c>
      <c r="G15" s="24">
        <v>366000</v>
      </c>
    </row>
    <row r="16" spans="1:7" ht="11.25" customHeight="1" x14ac:dyDescent="0.25">
      <c r="A16" s="1" t="s">
        <v>7</v>
      </c>
      <c r="B16" s="24">
        <v>1010000</v>
      </c>
      <c r="C16" s="25">
        <v>586000</v>
      </c>
      <c r="D16" s="25">
        <v>750</v>
      </c>
      <c r="E16" s="24">
        <v>79700</v>
      </c>
      <c r="F16" s="24">
        <v>0</v>
      </c>
      <c r="G16" s="24">
        <v>345000</v>
      </c>
    </row>
    <row r="17" spans="1:7" ht="11.25" customHeight="1" x14ac:dyDescent="0.25">
      <c r="A17" s="1" t="s">
        <v>8</v>
      </c>
      <c r="B17" s="24">
        <v>1060000</v>
      </c>
      <c r="C17" s="25">
        <v>510000</v>
      </c>
      <c r="D17" s="25">
        <v>363</v>
      </c>
      <c r="E17" s="24">
        <v>154000</v>
      </c>
      <c r="F17" s="24">
        <v>0</v>
      </c>
      <c r="G17" s="24">
        <v>400000</v>
      </c>
    </row>
    <row r="18" spans="1:7" ht="11.25" customHeight="1" x14ac:dyDescent="0.25">
      <c r="A18" s="1" t="s">
        <v>68</v>
      </c>
      <c r="B18" s="24">
        <v>963000</v>
      </c>
      <c r="C18" s="25">
        <v>576000</v>
      </c>
      <c r="D18" s="25">
        <v>489</v>
      </c>
      <c r="E18" s="24">
        <v>0</v>
      </c>
      <c r="F18" s="24">
        <v>28900</v>
      </c>
      <c r="G18" s="24">
        <v>417000</v>
      </c>
    </row>
    <row r="19" spans="1:7" ht="11.25" customHeight="1" x14ac:dyDescent="0.25">
      <c r="A19" s="1" t="s">
        <v>10</v>
      </c>
      <c r="B19" s="24">
        <v>979000</v>
      </c>
      <c r="C19" s="25">
        <v>571000</v>
      </c>
      <c r="D19" s="25">
        <v>892</v>
      </c>
      <c r="E19" s="24">
        <v>3940</v>
      </c>
      <c r="F19" s="24">
        <v>0</v>
      </c>
      <c r="G19" s="24">
        <v>405000</v>
      </c>
    </row>
    <row r="20" spans="1:7" ht="11.25" customHeight="1" x14ac:dyDescent="0.25">
      <c r="A20" s="1" t="s">
        <v>11</v>
      </c>
      <c r="B20" s="24">
        <v>832000</v>
      </c>
      <c r="C20" s="25">
        <v>612000</v>
      </c>
      <c r="D20" s="25">
        <v>876</v>
      </c>
      <c r="E20" s="24">
        <v>0</v>
      </c>
      <c r="F20" s="24">
        <v>59700</v>
      </c>
      <c r="G20" s="24">
        <v>281000</v>
      </c>
    </row>
    <row r="21" spans="1:7" ht="11.25" customHeight="1" x14ac:dyDescent="0.25">
      <c r="A21" s="1" t="s">
        <v>12</v>
      </c>
      <c r="B21" s="13">
        <v>920000</v>
      </c>
      <c r="C21" s="26">
        <v>443000</v>
      </c>
      <c r="D21" s="26">
        <v>711</v>
      </c>
      <c r="E21" s="31">
        <v>59100</v>
      </c>
      <c r="F21" s="31">
        <v>0</v>
      </c>
      <c r="G21" s="31">
        <v>419000</v>
      </c>
    </row>
    <row r="22" spans="1:7" ht="11.25" customHeight="1" x14ac:dyDescent="0.25">
      <c r="A22" s="1" t="s">
        <v>13</v>
      </c>
      <c r="B22" s="13">
        <v>859000</v>
      </c>
      <c r="C22" s="23">
        <v>476000</v>
      </c>
      <c r="D22" s="23">
        <v>588</v>
      </c>
      <c r="E22" s="31">
        <v>33400</v>
      </c>
      <c r="F22" s="31">
        <v>0</v>
      </c>
      <c r="G22" s="31">
        <v>350000</v>
      </c>
    </row>
    <row r="23" spans="1:7" s="11" customFormat="1" ht="11.25" customHeight="1" x14ac:dyDescent="0.25">
      <c r="A23" s="60" t="s">
        <v>59</v>
      </c>
      <c r="B23" s="60"/>
      <c r="C23" s="60"/>
      <c r="D23" s="60"/>
      <c r="E23" s="60"/>
      <c r="F23" s="60"/>
      <c r="G23" s="60"/>
    </row>
    <row r="24" spans="1:7" ht="11.25" customHeight="1" x14ac:dyDescent="0.25">
      <c r="A24" s="12"/>
      <c r="B24" s="12"/>
      <c r="C24" s="12"/>
      <c r="D24" s="12"/>
      <c r="E24" s="12"/>
      <c r="F24" s="12"/>
      <c r="G24" s="12"/>
    </row>
    <row r="25" spans="1:7" ht="11.25" customHeight="1" x14ac:dyDescent="0.25">
      <c r="A25" s="12"/>
      <c r="B25" s="12"/>
      <c r="C25" s="12"/>
      <c r="D25" s="12"/>
      <c r="E25" s="12"/>
      <c r="F25" s="12"/>
      <c r="G25" s="12"/>
    </row>
    <row r="26" spans="1:7" ht="11.25" customHeight="1" x14ac:dyDescent="0.25">
      <c r="A26" s="12"/>
      <c r="B26" s="12"/>
      <c r="C26" s="12"/>
      <c r="D26" s="12"/>
      <c r="E26" s="12"/>
      <c r="F26" s="12"/>
      <c r="G26" s="12"/>
    </row>
    <row r="27" spans="1:7" ht="11.25" customHeight="1" x14ac:dyDescent="0.25">
      <c r="A27" s="12"/>
      <c r="B27" s="12"/>
      <c r="C27" s="12"/>
      <c r="D27" s="12"/>
      <c r="E27" s="12"/>
      <c r="F27" s="12"/>
      <c r="G27" s="12"/>
    </row>
    <row r="28" spans="1:7" ht="11.25" customHeight="1" x14ac:dyDescent="0.25">
      <c r="A28" s="12"/>
      <c r="B28" s="12"/>
      <c r="C28" s="12"/>
      <c r="D28" s="12"/>
      <c r="E28" s="12"/>
      <c r="F28" s="12"/>
      <c r="G28" s="12"/>
    </row>
    <row r="29" spans="1:7" ht="11.25" customHeight="1" x14ac:dyDescent="0.25">
      <c r="A29" s="12"/>
      <c r="B29" s="12"/>
      <c r="C29" s="12"/>
      <c r="D29" s="12"/>
      <c r="E29" s="12"/>
      <c r="F29" s="12"/>
      <c r="G29" s="12"/>
    </row>
    <row r="30" spans="1:7" ht="11.25" customHeight="1" x14ac:dyDescent="0.25">
      <c r="A30" s="12"/>
      <c r="B30" s="12"/>
      <c r="C30" s="12"/>
      <c r="D30" s="12"/>
      <c r="E30" s="12"/>
      <c r="F30" s="12"/>
      <c r="G30" s="12"/>
    </row>
    <row r="31" spans="1:7" ht="11.25" customHeight="1" x14ac:dyDescent="0.25">
      <c r="A31" s="12"/>
      <c r="B31" s="12"/>
      <c r="C31" s="12"/>
      <c r="D31" s="12"/>
      <c r="E31" s="12"/>
      <c r="F31" s="12"/>
      <c r="G31" s="12"/>
    </row>
    <row r="32" spans="1:7" ht="11.25" customHeight="1" x14ac:dyDescent="0.25">
      <c r="A32" s="12"/>
      <c r="B32" s="12"/>
      <c r="C32" s="12"/>
      <c r="D32" s="12"/>
      <c r="E32" s="12"/>
      <c r="F32" s="12"/>
      <c r="G32" s="12"/>
    </row>
    <row r="33" ht="11.25" customHeight="1" x14ac:dyDescent="0.25"/>
    <row r="34" ht="11.25" customHeight="1" x14ac:dyDescent="0.25"/>
    <row r="35" ht="11.25" customHeight="1" x14ac:dyDescent="0.25"/>
    <row r="36" ht="11.25" customHeight="1" x14ac:dyDescent="0.25"/>
  </sheetData>
  <mergeCells count="11">
    <mergeCell ref="A23:G23"/>
    <mergeCell ref="A1:G1"/>
    <mergeCell ref="A2:G2"/>
    <mergeCell ref="G3:G4"/>
    <mergeCell ref="A5:G5"/>
    <mergeCell ref="A10:G10"/>
    <mergeCell ref="D3:D4"/>
    <mergeCell ref="E3:F3"/>
    <mergeCell ref="A3:A4"/>
    <mergeCell ref="B3:B4"/>
    <mergeCell ref="C3:C4"/>
  </mergeCells>
  <printOptions horizontalCentered="1"/>
  <pageMargins left="0.5" right="0.5" top="0.5" bottom="0.75" header="0.511811023622047" footer="0.511811023622047"/>
  <pageSetup orientation="portrait" horizontalDpi="300" verticalDpi="300" r:id="rId1"/>
</worksheet>
</file>

<file path=docMetadata/LabelInfo.xml><?xml version="1.0" encoding="utf-8"?>
<clbl:labelList xmlns:clbl="http://schemas.microsoft.com/office/2020/mipLabelMetadata">
  <clbl:label id="{0693b5ba-4b18-4d7b-9341-f32f400a5494}" enabled="0" method="" siteId="{0693b5ba-4b18-4d7b-9341-f32f400a5494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Text</vt:lpstr>
      <vt:lpstr>RemoveTextButton</vt:lpstr>
      <vt:lpstr>T1</vt:lpstr>
      <vt:lpstr>T2</vt:lpstr>
      <vt:lpstr>T3</vt:lpstr>
      <vt:lpstr>T4</vt:lpstr>
      <vt:lpstr>'T2'!Print_Area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Soda Ash in November 2025</dc:title>
  <dc:subject/>
  <dc:creator/>
  <cp:keywords>statistics</cp:keywords>
  <dc:description/>
  <cp:lastModifiedBy/>
  <cp:revision>1</cp:revision>
  <dcterms:created xsi:type="dcterms:W3CDTF">2026-03-06T16:54:59Z</dcterms:created>
  <dcterms:modified xsi:type="dcterms:W3CDTF">2026-03-06T16:55:38Z</dcterms:modified>
  <dc:language/>
</cp:coreProperties>
</file>