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Web posting\todo20220407\"/>
    </mc:Choice>
  </mc:AlternateContent>
  <xr:revisionPtr revIDLastSave="0" documentId="13_ncr:1_{430DF743-6D2C-40D0-942A-337C98D84D5C}" xr6:coauthVersionLast="47" xr6:coauthVersionMax="47" xr10:uidLastSave="{00000000-0000-0000-0000-000000000000}"/>
  <bookViews>
    <workbookView xWindow="3645" yWindow="885" windowWidth="16230" windowHeight="13410" xr2:uid="{00000000-000D-0000-FFFF-FFFF00000000}"/>
  </bookViews>
  <sheets>
    <sheet name="Note" sheetId="19" r:id="rId1"/>
    <sheet name="T1" sheetId="1" r:id="rId2"/>
    <sheet name="T2" sheetId="2" r:id="rId3"/>
    <sheet name="T3" sheetId="3" r:id="rId4"/>
    <sheet name="T4" sheetId="4" r:id="rId5"/>
    <sheet name="T5" sheetId="5" r:id="rId6"/>
    <sheet name="T6" sheetId="6" r:id="rId7"/>
    <sheet name="T7" sheetId="7" r:id="rId8"/>
    <sheet name="T8" sheetId="8" r:id="rId9"/>
    <sheet name="T9" sheetId="9" r:id="rId10"/>
    <sheet name="T10" sheetId="10" r:id="rId11"/>
    <sheet name="T11" sheetId="11" r:id="rId12"/>
    <sheet name="T12" sheetId="12" r:id="rId13"/>
    <sheet name="T13" sheetId="13" r:id="rId14"/>
    <sheet name="T14" sheetId="14" r:id="rId15"/>
    <sheet name="T15" sheetId="18" r:id="rId16"/>
  </sheets>
  <definedNames>
    <definedName name="_xlnm.Print_Titles" localSheetId="10">'T10'!$1:$7</definedName>
    <definedName name="_xlnm.Print_Titles" localSheetId="14">'T14'!$1:$8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5" i="10" l="1"/>
  <c r="D52" i="10" l="1"/>
  <c r="D37" i="10"/>
  <c r="J21" i="10"/>
  <c r="D21" i="10"/>
  <c r="F85" i="10" l="1"/>
  <c r="D85" i="10"/>
  <c r="D77" i="10"/>
  <c r="F21" i="10"/>
  <c r="H85" i="10" l="1"/>
  <c r="H21" i="10" l="1"/>
</calcChain>
</file>

<file path=xl/sharedStrings.xml><?xml version="1.0" encoding="utf-8"?>
<sst xmlns="http://schemas.openxmlformats.org/spreadsheetml/2006/main" count="1022" uniqueCount="326">
  <si>
    <t>TABLE 1</t>
  </si>
  <si>
    <r>
      <t>SALIENT TUNGSTEN STATISTICS</t>
    </r>
    <r>
      <rPr>
        <vertAlign val="superscript"/>
        <sz val="8"/>
        <rFont val="Times New Roman"/>
        <family val="1"/>
      </rPr>
      <t>1</t>
    </r>
  </si>
  <si>
    <t>United States:</t>
  </si>
  <si>
    <t>Concentrates:</t>
  </si>
  <si>
    <t>Production</t>
  </si>
  <si>
    <t>NA</t>
  </si>
  <si>
    <t>Consumption</t>
  </si>
  <si>
    <t>W</t>
  </si>
  <si>
    <t>Exports</t>
  </si>
  <si>
    <t>Imports for consumption</t>
  </si>
  <si>
    <t>Stocks, December 31:</t>
  </si>
  <si>
    <t>Consumer</t>
  </si>
  <si>
    <r>
      <t>U.S. Government</t>
    </r>
    <r>
      <rPr>
        <vertAlign val="superscript"/>
        <sz val="8"/>
        <rFont val="Times New Roman"/>
        <family val="1"/>
      </rPr>
      <t>2</t>
    </r>
  </si>
  <si>
    <t>Price:</t>
  </si>
  <si>
    <t>Ammonium paratungstate:</t>
  </si>
  <si>
    <t>Stocks, December 31, producer and consumer</t>
  </si>
  <si>
    <r>
      <t>U.S. market</t>
    </r>
    <r>
      <rPr>
        <vertAlign val="superscript"/>
        <sz val="8"/>
        <rFont val="Times New Roman"/>
        <family val="1"/>
      </rPr>
      <t>3</t>
    </r>
  </si>
  <si>
    <t>Primary products:</t>
  </si>
  <si>
    <t>r</t>
  </si>
  <si>
    <t>World, production of concentrate</t>
  </si>
  <si>
    <t>TABLE 2</t>
  </si>
  <si>
    <t>(Metric tons, tungsten content)</t>
  </si>
  <si>
    <t>Annual</t>
  </si>
  <si>
    <t>Fiscal</t>
  </si>
  <si>
    <t>Calendar</t>
  </si>
  <si>
    <t>Materials</t>
  </si>
  <si>
    <t>Material</t>
  </si>
  <si>
    <t>year</t>
  </si>
  <si>
    <t>Ores and concentrates</t>
  </si>
  <si>
    <t>Tungsten metal powder</t>
  </si>
  <si>
    <t>--</t>
  </si>
  <si>
    <t>Total</t>
  </si>
  <si>
    <t>-- Zero.</t>
  </si>
  <si>
    <t>Source: Defense Logistics Agency Strategic Materials.</t>
  </si>
  <si>
    <t>TABLE 3</t>
  </si>
  <si>
    <t xml:space="preserve">Tungsten </t>
  </si>
  <si>
    <t>Tungsten</t>
  </si>
  <si>
    <t>metal powder</t>
  </si>
  <si>
    <t>carbide powder</t>
  </si>
  <si>
    <t>W Withheld to avoid dislcosing company proprietary data.</t>
  </si>
  <si>
    <t>TABLE 4</t>
  </si>
  <si>
    <t>Company</t>
  </si>
  <si>
    <t>Plant location</t>
  </si>
  <si>
    <t>Buffalo Tungsten Inc.</t>
  </si>
  <si>
    <t>Depew, NY.</t>
  </si>
  <si>
    <t>Chem-Met Co., The</t>
  </si>
  <si>
    <t>Clinton, MD.</t>
  </si>
  <si>
    <t>Elmet Technologies, Inc.</t>
  </si>
  <si>
    <t>Lewiston, ME.</t>
  </si>
  <si>
    <t>Towanda, PA.</t>
  </si>
  <si>
    <t>Kennametal Inc.</t>
  </si>
  <si>
    <t>Fallon, NV.</t>
  </si>
  <si>
    <t>Do.</t>
  </si>
  <si>
    <t>Do. Ditto.</t>
  </si>
  <si>
    <t>TABLE 5</t>
  </si>
  <si>
    <r>
      <t>U.S. REPORTED CONSUMPTION AND STOCKS OF TUNGSTEN PRODUCTS</t>
    </r>
    <r>
      <rPr>
        <vertAlign val="superscript"/>
        <sz val="8"/>
        <rFont val="Times New Roman"/>
        <family val="1"/>
      </rPr>
      <t>1, 2, 3</t>
    </r>
  </si>
  <si>
    <t/>
  </si>
  <si>
    <t>Consumption by end use:</t>
  </si>
  <si>
    <t>Steels</t>
  </si>
  <si>
    <t>Superalloys</t>
  </si>
  <si>
    <r>
      <t>Other alloys</t>
    </r>
    <r>
      <rPr>
        <vertAlign val="superscript"/>
        <sz val="8"/>
        <rFont val="Times New Roman"/>
        <family val="1"/>
      </rPr>
      <t>4</t>
    </r>
  </si>
  <si>
    <r>
      <t>Cemented carbides</t>
    </r>
    <r>
      <rPr>
        <vertAlign val="superscript"/>
        <sz val="8"/>
        <rFont val="Times New Roman"/>
        <family val="1"/>
      </rPr>
      <t>5</t>
    </r>
  </si>
  <si>
    <t>Mill products made from metal powder</t>
  </si>
  <si>
    <t>Chemical</t>
  </si>
  <si>
    <t>Consumption by form:</t>
  </si>
  <si>
    <t>Ferrotungsten</t>
  </si>
  <si>
    <t>Tungsten carbide powder</t>
  </si>
  <si>
    <r>
      <t>Tungsten scrap</t>
    </r>
    <r>
      <rPr>
        <vertAlign val="superscript"/>
        <sz val="8"/>
        <rFont val="Times New Roman"/>
        <family val="1"/>
      </rPr>
      <t>6</t>
    </r>
  </si>
  <si>
    <r>
      <t>Other tungsten materials</t>
    </r>
    <r>
      <rPr>
        <vertAlign val="superscript"/>
        <sz val="8"/>
        <rFont val="Times New Roman"/>
        <family val="1"/>
      </rPr>
      <t>7</t>
    </r>
  </si>
  <si>
    <r>
      <t>2</t>
    </r>
    <r>
      <rPr>
        <sz val="8"/>
        <rFont val="Times New Roman"/>
        <family val="1"/>
      </rPr>
      <t>Does not include materials used in making primary tungsten products.</t>
    </r>
  </si>
  <si>
    <r>
      <t>3</t>
    </r>
    <r>
      <rPr>
        <sz val="8"/>
        <rFont val="Times New Roman"/>
        <family val="1"/>
      </rPr>
      <t>Includes estimates.</t>
    </r>
  </si>
  <si>
    <r>
      <t>5</t>
    </r>
    <r>
      <rPr>
        <sz val="8"/>
        <rFont val="Times New Roman"/>
        <family val="1"/>
      </rPr>
      <t>Includes diamond tool matrices, cemented and sintered carbides, and cast carbide dies or parts.</t>
    </r>
  </si>
  <si>
    <r>
      <t>6</t>
    </r>
    <r>
      <rPr>
        <sz val="8"/>
        <rFont val="Times New Roman"/>
        <family val="1"/>
      </rPr>
      <t>Includes tungsten bars.</t>
    </r>
  </si>
  <si>
    <r>
      <t>7</t>
    </r>
    <r>
      <rPr>
        <sz val="8"/>
        <rFont val="Times New Roman"/>
        <family val="1"/>
      </rPr>
      <t>Includes tungsten chemicals.</t>
    </r>
  </si>
  <si>
    <t>TABLE 6</t>
  </si>
  <si>
    <t>Quantity</t>
  </si>
  <si>
    <t>Gross weight</t>
  </si>
  <si>
    <t>Value</t>
  </si>
  <si>
    <t>(metric tons)</t>
  </si>
  <si>
    <t>(thousands)</t>
  </si>
  <si>
    <t>Brazil</t>
  </si>
  <si>
    <t>Canada</t>
  </si>
  <si>
    <t>China</t>
  </si>
  <si>
    <t>Germany</t>
  </si>
  <si>
    <t>India</t>
  </si>
  <si>
    <t>Japan</t>
  </si>
  <si>
    <t>Malaysia</t>
  </si>
  <si>
    <t>Netherlands</t>
  </si>
  <si>
    <t>Poland</t>
  </si>
  <si>
    <t>United Kingdom</t>
  </si>
  <si>
    <t>Vietnam</t>
  </si>
  <si>
    <t>Other</t>
  </si>
  <si>
    <r>
      <t>3</t>
    </r>
    <r>
      <rPr>
        <sz val="8"/>
        <rFont val="Times New Roman"/>
        <family val="1"/>
      </rPr>
      <t>Less than ½ unit.</t>
    </r>
  </si>
  <si>
    <t>Source: U.S. Census Bureau.</t>
  </si>
  <si>
    <t>TABLE 7</t>
  </si>
  <si>
    <t>Quantity,</t>
  </si>
  <si>
    <t>tungsten</t>
  </si>
  <si>
    <t>content</t>
  </si>
  <si>
    <t>Australia</t>
  </si>
  <si>
    <t>(3)</t>
  </si>
  <si>
    <t>Austria</t>
  </si>
  <si>
    <t>Belgium</t>
  </si>
  <si>
    <t>Hungary</t>
  </si>
  <si>
    <t>Italy</t>
  </si>
  <si>
    <t>Mexico</t>
  </si>
  <si>
    <t>Switzerland</t>
  </si>
  <si>
    <t>Taiwan</t>
  </si>
  <si>
    <t>TABLE 8</t>
  </si>
  <si>
    <r>
      <t>content</t>
    </r>
    <r>
      <rPr>
        <vertAlign val="superscript"/>
        <sz val="8"/>
        <rFont val="Times New Roman"/>
        <family val="1"/>
      </rPr>
      <t>3</t>
    </r>
  </si>
  <si>
    <t>(4)</t>
  </si>
  <si>
    <t>Chile</t>
  </si>
  <si>
    <t>Ecuador</t>
  </si>
  <si>
    <t>France</t>
  </si>
  <si>
    <t>Hong Kong</t>
  </si>
  <si>
    <t>Ireland</t>
  </si>
  <si>
    <t>Israel</t>
  </si>
  <si>
    <t>Korea, Republic of</t>
  </si>
  <si>
    <t>Philippines</t>
  </si>
  <si>
    <t>Saudi Arabia</t>
  </si>
  <si>
    <t>Singapore</t>
  </si>
  <si>
    <t>South Africa</t>
  </si>
  <si>
    <t>Sweden</t>
  </si>
  <si>
    <r>
      <t>4</t>
    </r>
    <r>
      <rPr>
        <sz val="8"/>
        <rFont val="Times New Roman"/>
        <family val="1"/>
      </rPr>
      <t>Less than ½ unit.</t>
    </r>
  </si>
  <si>
    <t>TABLE 9</t>
  </si>
  <si>
    <t>tungsten content</t>
  </si>
  <si>
    <t>Denmark</t>
  </si>
  <si>
    <t>Indonesia</t>
  </si>
  <si>
    <t>Luxembourg</t>
  </si>
  <si>
    <t>Peru</t>
  </si>
  <si>
    <t>Thailand</t>
  </si>
  <si>
    <t>United Arab Emirates</t>
  </si>
  <si>
    <t>TABLE 10</t>
  </si>
  <si>
    <t>Ferrotungsten and ferrosilicon tungsten:</t>
  </si>
  <si>
    <t>Russia</t>
  </si>
  <si>
    <t>Finland</t>
  </si>
  <si>
    <t>Costa Rica</t>
  </si>
  <si>
    <t>Spain</t>
  </si>
  <si>
    <t>TABLE 11</t>
  </si>
  <si>
    <t>U.S. IMPORTS FOR CONSUMPTION OF TUNGSTEN ORES AND CONCENTRATES,</t>
  </si>
  <si>
    <t>Bolivia</t>
  </si>
  <si>
    <t>Mongolia</t>
  </si>
  <si>
    <t>Portugal</t>
  </si>
  <si>
    <t>TABLE 12</t>
  </si>
  <si>
    <t>TABLE 13</t>
  </si>
  <si>
    <t>U.S. IMPORTS FOR CONSUMPTION OF FERROTUNGSTEN AND</t>
  </si>
  <si>
    <t>TABLE 14</t>
  </si>
  <si>
    <t>U.S. IMPORTS FOR CONSUMPTION OF MISCELLANEOUS TUNGSTEN-BEARING MATERIALS,</t>
  </si>
  <si>
    <t>Tungsten carbide powder:</t>
  </si>
  <si>
    <r>
      <t>Other</t>
    </r>
    <r>
      <rPr>
        <sz val="8"/>
        <rFont val="Calibri"/>
        <family val="2"/>
      </rPr>
      <t/>
    </r>
  </si>
  <si>
    <t xml:space="preserve">Total </t>
  </si>
  <si>
    <t>Tungsten oxides:</t>
  </si>
  <si>
    <t xml:space="preserve">Other tungstates: </t>
  </si>
  <si>
    <t>Uganda</t>
  </si>
  <si>
    <r>
      <t>3</t>
    </r>
    <r>
      <rPr>
        <sz val="8"/>
        <rFont val="Times New Roman"/>
        <family val="1"/>
      </rPr>
      <t>May include alloys.</t>
    </r>
  </si>
  <si>
    <t>Tundra Companies</t>
  </si>
  <si>
    <t>White Bear Lake, MN.</t>
  </si>
  <si>
    <t>Ferrotungsten:</t>
  </si>
  <si>
    <t>Stocks, December 31, consumer</t>
  </si>
  <si>
    <t>Huntsville, AL.</t>
  </si>
  <si>
    <t>Burundi</t>
  </si>
  <si>
    <t>Rwanda</t>
  </si>
  <si>
    <t>Czechia</t>
  </si>
  <si>
    <r>
      <t>Consumption</t>
    </r>
    <r>
      <rPr>
        <vertAlign val="superscript"/>
        <sz val="8"/>
        <rFont val="Times New Roman"/>
        <family val="1"/>
      </rPr>
      <t>4</t>
    </r>
  </si>
  <si>
    <r>
      <t>European free market</t>
    </r>
    <r>
      <rPr>
        <vertAlign val="superscript"/>
        <sz val="8"/>
        <rFont val="Times New Roman"/>
        <family val="1"/>
      </rPr>
      <t>5</t>
    </r>
  </si>
  <si>
    <r>
      <t>Price, U.S. free market</t>
    </r>
    <r>
      <rPr>
        <vertAlign val="superscript"/>
        <sz val="8"/>
        <rFont val="Times New Roman"/>
        <family val="1"/>
      </rPr>
      <t>3, 6</t>
    </r>
  </si>
  <si>
    <r>
      <t>Net production</t>
    </r>
    <r>
      <rPr>
        <vertAlign val="superscript"/>
        <sz val="8"/>
        <rFont val="Times New Roman"/>
        <family val="1"/>
      </rPr>
      <t>7</t>
    </r>
  </si>
  <si>
    <r>
      <t>Consumption</t>
    </r>
    <r>
      <rPr>
        <vertAlign val="superscript"/>
        <sz val="8"/>
        <rFont val="Times New Roman"/>
        <family val="1"/>
      </rPr>
      <t>8</t>
    </r>
  </si>
  <si>
    <r>
      <t>Producer</t>
    </r>
    <r>
      <rPr>
        <vertAlign val="superscript"/>
        <sz val="8"/>
        <rFont val="Times New Roman"/>
        <family val="1"/>
      </rPr>
      <t>7</t>
    </r>
  </si>
  <si>
    <r>
      <t>Consumer</t>
    </r>
    <r>
      <rPr>
        <vertAlign val="superscript"/>
        <sz val="8"/>
        <rFont val="Times New Roman"/>
        <family val="1"/>
      </rPr>
      <t>8</t>
    </r>
  </si>
  <si>
    <r>
      <t>2</t>
    </r>
    <r>
      <rPr>
        <sz val="8"/>
        <rFont val="Times New Roman"/>
        <family val="1"/>
      </rPr>
      <t xml:space="preserve">Source: </t>
    </r>
    <r>
      <rPr>
        <sz val="8"/>
        <rFont val="Times New Roman"/>
        <family val="1"/>
      </rPr>
      <t>Defense Logistics Agency Strategic Materials.</t>
    </r>
  </si>
  <si>
    <r>
      <rPr>
        <vertAlign val="superscript"/>
        <sz val="8"/>
        <rFont val="Times New Roman"/>
        <family val="1"/>
      </rPr>
      <t>4</t>
    </r>
    <r>
      <rPr>
        <sz val="8"/>
        <rFont val="Times New Roman"/>
        <family val="1"/>
      </rPr>
      <t>Reported by tungsten processors.</t>
    </r>
  </si>
  <si>
    <r>
      <rPr>
        <vertAlign val="superscript"/>
        <sz val="8"/>
        <rFont val="Times New Roman"/>
        <family val="1"/>
      </rPr>
      <t>7</t>
    </r>
    <r>
      <rPr>
        <sz val="8"/>
        <rFont val="Times New Roman"/>
        <family val="1"/>
      </rPr>
      <t>Includes tungsten metal powder and tungsten carbide powder produced from metal powder; excludes cast and crystalline tungsten carbide powder and chemicals.</t>
    </r>
  </si>
  <si>
    <r>
      <rPr>
        <vertAlign val="superscript"/>
        <sz val="8"/>
        <rFont val="Times New Roman"/>
        <family val="1"/>
      </rPr>
      <t>8</t>
    </r>
    <r>
      <rPr>
        <sz val="8"/>
        <rFont val="Times New Roman"/>
        <family val="1"/>
      </rPr>
      <t>Includes ammonium paratungstate and other tungsten chemicals, ferrotungsten, tungsten metal powder, tungsten carbide powder, and tungsten scrap.</t>
    </r>
  </si>
  <si>
    <r>
      <t>Inventory, yearend</t>
    </r>
    <r>
      <rPr>
        <vertAlign val="superscript"/>
        <sz val="8"/>
        <rFont val="Times New Roman"/>
        <family val="1"/>
      </rPr>
      <t>2</t>
    </r>
  </si>
  <si>
    <r>
      <t>Net production:</t>
    </r>
    <r>
      <rPr>
        <vertAlign val="superscript"/>
        <sz val="8"/>
        <rFont val="Times New Roman"/>
        <family val="1"/>
      </rPr>
      <t>3</t>
    </r>
  </si>
  <si>
    <r>
      <t>3</t>
    </r>
    <r>
      <rPr>
        <sz val="8"/>
        <rFont val="Times New Roman"/>
        <family val="1"/>
      </rPr>
      <t>Net production equals receipts plus gross production minus quantity used to make other products listed.</t>
    </r>
  </si>
  <si>
    <r>
      <t>2</t>
    </r>
    <r>
      <rPr>
        <sz val="8"/>
        <rFont val="Times New Roman"/>
        <family val="1"/>
      </rPr>
      <t>Data for cast and crystalline tungsten carbide powder and tungsten chemicals are withheld to avoid disclosing company proprietary data; not included in "Total."</t>
    </r>
  </si>
  <si>
    <r>
      <t>3</t>
    </r>
    <r>
      <rPr>
        <sz val="8"/>
        <rFont val="Times New Roman"/>
        <family val="1"/>
      </rPr>
      <t>Estimated from reported gross weight using 51.6% tungsten.</t>
    </r>
  </si>
  <si>
    <r>
      <t>2</t>
    </r>
    <r>
      <rPr>
        <sz val="8"/>
        <rFont val="Times New Roman"/>
        <family val="1"/>
      </rPr>
      <t>May include tungsten alloy powders. Harmonized Tariff Schedule of the United States code 8101.10.0000.</t>
    </r>
  </si>
  <si>
    <r>
      <t>3</t>
    </r>
    <r>
      <rPr>
        <sz val="8"/>
        <rFont val="Times New Roman"/>
        <family val="1"/>
      </rPr>
      <t>Estimated from reported gross weight using 80% tungsten.</t>
    </r>
  </si>
  <si>
    <r>
      <t>2</t>
    </r>
    <r>
      <rPr>
        <sz val="8"/>
        <rFont val="Times New Roman"/>
        <family val="1"/>
      </rPr>
      <t>Harmonized Tariff Schedule of the United States code 2849.90.3000.</t>
    </r>
  </si>
  <si>
    <r>
      <t>Unwrought tungsten:</t>
    </r>
    <r>
      <rPr>
        <vertAlign val="superscript"/>
        <sz val="8"/>
        <rFont val="Times New Roman"/>
        <family val="1"/>
      </rPr>
      <t>4, 5, 6</t>
    </r>
  </si>
  <si>
    <t>2841.80.0040</t>
  </si>
  <si>
    <r>
      <t>2</t>
    </r>
    <r>
      <rPr>
        <sz val="8"/>
        <rFont val="Times New Roman"/>
        <family val="1"/>
      </rPr>
      <t>Harmonized Tariff Schedule of the United States.</t>
    </r>
  </si>
  <si>
    <r>
      <t>4</t>
    </r>
    <r>
      <rPr>
        <sz val="8"/>
        <rFont val="Times New Roman"/>
        <family val="1"/>
      </rPr>
      <t>May include alloys.</t>
    </r>
  </si>
  <si>
    <r>
      <t>5</t>
    </r>
    <r>
      <rPr>
        <sz val="8"/>
        <rFont val="Times New Roman"/>
        <family val="1"/>
      </rPr>
      <t>Content estimated from reported gross weight using 95% tungsten.</t>
    </r>
  </si>
  <si>
    <r>
      <t>6</t>
    </r>
    <r>
      <rPr>
        <sz val="8"/>
        <rFont val="Times New Roman"/>
        <family val="1"/>
      </rPr>
      <t>Includes bars and rods produced simply by sintering; excludes powders and waste and scrap.</t>
    </r>
  </si>
  <si>
    <r>
      <t>7</t>
    </r>
    <r>
      <rPr>
        <sz val="8"/>
        <rFont val="Times New Roman"/>
        <family val="1"/>
      </rPr>
      <t>Content estimated from reported gross weight using 70% tungsten.</t>
    </r>
  </si>
  <si>
    <r>
      <t>8</t>
    </r>
    <r>
      <rPr>
        <sz val="8"/>
        <rFont val="Times New Roman"/>
        <family val="1"/>
      </rPr>
      <t>Includes bars and rods other than those produced simply by sintering; profiles, plates, sheets, strip, and foil; wire; and other wrought products. Contents estimated from reported gross weights using the following percentages: 95% tungsten for HTS codes 8101.96.0000 and 8101.99.1000; 80% tungsten for HTS code 8101.99.8000.</t>
    </r>
  </si>
  <si>
    <r>
      <t>Tungsten compounds:</t>
    </r>
    <r>
      <rPr>
        <vertAlign val="superscript"/>
        <sz val="8"/>
        <rFont val="Times New Roman"/>
        <family val="1"/>
      </rPr>
      <t>9</t>
    </r>
  </si>
  <si>
    <r>
      <t>Wrought tungsten:</t>
    </r>
    <r>
      <rPr>
        <vertAlign val="superscript"/>
        <sz val="8"/>
        <rFont val="Times New Roman"/>
        <family val="1"/>
      </rPr>
      <t xml:space="preserve"> 4, 8</t>
    </r>
  </si>
  <si>
    <r>
      <t>Waste and scrap:</t>
    </r>
    <r>
      <rPr>
        <vertAlign val="superscript"/>
        <sz val="8"/>
        <rFont val="Times New Roman"/>
        <family val="1"/>
      </rPr>
      <t>7</t>
    </r>
  </si>
  <si>
    <r>
      <t>2</t>
    </r>
    <r>
      <rPr>
        <sz val="8"/>
        <rFont val="Times New Roman"/>
        <family val="1"/>
      </rPr>
      <t>Harmonized Tariff Schedule of the United States codes 2611.00.3000 and 2611.00.6000.</t>
    </r>
  </si>
  <si>
    <r>
      <t>2</t>
    </r>
    <r>
      <rPr>
        <sz val="8"/>
        <rFont val="Times New Roman"/>
        <family val="1"/>
      </rPr>
      <t>Includes other ammonium tungstates, such as ammonium metatungstate. Harmonized Tariff Schedule of the United States code 2841.80.0010.</t>
    </r>
  </si>
  <si>
    <r>
      <t>3</t>
    </r>
    <r>
      <rPr>
        <sz val="8"/>
        <rFont val="Times New Roman"/>
        <family val="1"/>
      </rPr>
      <t>Less than ½</t>
    </r>
    <r>
      <rPr>
        <vertAlign val="superscript"/>
        <sz val="8"/>
        <rFont val="Times New Roman"/>
        <family val="1"/>
      </rPr>
      <t xml:space="preserve"> </t>
    </r>
    <r>
      <rPr>
        <sz val="8"/>
        <rFont val="Times New Roman"/>
        <family val="1"/>
      </rPr>
      <t>unit.</t>
    </r>
  </si>
  <si>
    <r>
      <t>2</t>
    </r>
    <r>
      <rPr>
        <sz val="8"/>
        <rFont val="Times New Roman"/>
        <family val="1"/>
      </rPr>
      <t>Harmonized Tariff Schedule of the United States code 7202.80.0000.</t>
    </r>
  </si>
  <si>
    <r>
      <t>Tungsten metal powders:</t>
    </r>
    <r>
      <rPr>
        <vertAlign val="superscript"/>
        <sz val="8"/>
        <rFont val="Times New Roman"/>
        <family val="1"/>
      </rPr>
      <t>3</t>
    </r>
  </si>
  <si>
    <t>8101.10.0000</t>
  </si>
  <si>
    <t>2849.90.3000</t>
  </si>
  <si>
    <r>
      <t>Unwrought tungsten:</t>
    </r>
    <r>
      <rPr>
        <vertAlign val="superscript"/>
        <sz val="8"/>
        <rFont val="Times New Roman"/>
        <family val="1"/>
      </rPr>
      <t>3, 5</t>
    </r>
  </si>
  <si>
    <t>8101.94.0000</t>
  </si>
  <si>
    <t>2825.90.3000</t>
  </si>
  <si>
    <r>
      <t>5</t>
    </r>
    <r>
      <rPr>
        <sz val="8"/>
        <rFont val="Times New Roman"/>
        <family val="1"/>
      </rPr>
      <t>Includes bars and rods produced simply by sintering; excludes powders and waste and scrap. Content estimated from reported gross weight using 95% tungsten.</t>
    </r>
  </si>
  <si>
    <r>
      <t>4</t>
    </r>
    <r>
      <rPr>
        <sz val="8"/>
        <rFont val="Times New Roman"/>
        <family val="1"/>
      </rPr>
      <t>Includes welding and hard-facing rods and materials, wear- and corrosion-resistant alloys, and nonferrous alloys.</t>
    </r>
  </si>
  <si>
    <r>
      <t>9</t>
    </r>
    <r>
      <rPr>
        <sz val="8"/>
        <rFont val="Times New Roman"/>
        <family val="1"/>
      </rPr>
      <t xml:space="preserve">Includes only other tungstates. </t>
    </r>
  </si>
  <si>
    <r>
      <t>U.S. NET PRODUCTION AND STOCKS OF TUNGSTEN PRODUCTS</t>
    </r>
    <r>
      <rPr>
        <vertAlign val="superscript"/>
        <sz val="8"/>
        <rFont val="Times New Roman"/>
        <family val="1"/>
      </rPr>
      <t>1, 2</t>
    </r>
  </si>
  <si>
    <r>
      <t>BY COUNTRY OR LOCALITY</t>
    </r>
    <r>
      <rPr>
        <vertAlign val="superscript"/>
        <sz val="8"/>
        <rFont val="Times New Roman"/>
        <family val="1"/>
      </rPr>
      <t>1, 2</t>
    </r>
  </si>
  <si>
    <r>
      <t>FERROSILICON TUNGSTEN, BY COUNTRY OR LOCALITY</t>
    </r>
    <r>
      <rPr>
        <vertAlign val="superscript"/>
        <sz val="8"/>
        <rFont val="Times New Roman"/>
        <family val="1"/>
      </rPr>
      <t>1, 2</t>
    </r>
  </si>
  <si>
    <r>
      <t>BY COUNTRY OR LOCALITY</t>
    </r>
    <r>
      <rPr>
        <vertAlign val="superscript"/>
        <sz val="8"/>
        <rFont val="Times New Roman"/>
        <family val="1"/>
      </rPr>
      <t>1</t>
    </r>
  </si>
  <si>
    <r>
      <t>U.S. EXPORTS OF TUNGSTEN ORES AND CONCENTRATES, BY COUNTRY OR LOCALITY</t>
    </r>
    <r>
      <rPr>
        <vertAlign val="superscript"/>
        <sz val="8"/>
        <rFont val="Times New Roman"/>
        <family val="1"/>
      </rPr>
      <t>1, 2</t>
    </r>
  </si>
  <si>
    <r>
      <t>U.S. EXPORTS OF AMMONIUM PARATUNGSTATE, BY COUNTRY OR LOCALITY</t>
    </r>
    <r>
      <rPr>
        <vertAlign val="superscript"/>
        <sz val="8"/>
        <rFont val="Times New Roman"/>
        <family val="1"/>
      </rPr>
      <t>1, 2</t>
    </r>
  </si>
  <si>
    <r>
      <t>U.S. EXPORTS OF TUNGSTEN METAL POWDERS, BY COUNTRY OR LOCALITY</t>
    </r>
    <r>
      <rPr>
        <vertAlign val="superscript"/>
        <sz val="8"/>
        <rFont val="Times New Roman"/>
        <family val="1"/>
      </rPr>
      <t>1, 2</t>
    </r>
    <r>
      <rPr>
        <sz val="8"/>
        <rFont val="Times New Roman"/>
        <family val="1"/>
      </rPr>
      <t xml:space="preserve"> </t>
    </r>
  </si>
  <si>
    <r>
      <t>U.S. EXPORTS OF TUNGSTEN CARBIDE POWDER, BY COUNTRY OR LOCALITY</t>
    </r>
    <r>
      <rPr>
        <vertAlign val="superscript"/>
        <sz val="8"/>
        <rFont val="Times New Roman"/>
        <family val="1"/>
      </rPr>
      <t>1, 2</t>
    </r>
  </si>
  <si>
    <r>
      <t>U.S. EXPORTS OF MISCELLANEOUS TUNGSTEN-BEARING MATERIALS, BY COUNTRY OR LOCALITY</t>
    </r>
    <r>
      <rPr>
        <vertAlign val="superscript"/>
        <sz val="8"/>
        <rFont val="Times New Roman"/>
        <family val="1"/>
      </rPr>
      <t>1</t>
    </r>
  </si>
  <si>
    <r>
      <t>Price, U.S. spot quotation</t>
    </r>
    <r>
      <rPr>
        <vertAlign val="superscript"/>
        <sz val="8"/>
        <rFont val="Times New Roman"/>
        <family val="1"/>
      </rPr>
      <t>3</t>
    </r>
  </si>
  <si>
    <t xml:space="preserve">U.S. IMPORTS FOR CONSUMPTION OF AMMONIUM PARATUNGSTATE, BY COUNTRY OR </t>
  </si>
  <si>
    <r>
      <t>LOCALITY</t>
    </r>
    <r>
      <rPr>
        <vertAlign val="superscript"/>
        <sz val="8"/>
        <rFont val="Times New Roman"/>
        <family val="1"/>
      </rPr>
      <t>1, 2</t>
    </r>
  </si>
  <si>
    <r>
      <t>Global Tungsten &amp; Powders Corp.</t>
    </r>
    <r>
      <rPr>
        <vertAlign val="superscript"/>
        <sz val="8"/>
        <rFont val="Times New Roman"/>
        <family val="1"/>
      </rPr>
      <t>3</t>
    </r>
  </si>
  <si>
    <r>
      <t>Niagara Refining LLC</t>
    </r>
    <r>
      <rPr>
        <vertAlign val="superscript"/>
        <sz val="8"/>
        <rFont val="Times New Roman"/>
        <family val="1"/>
      </rPr>
      <t>4</t>
    </r>
  </si>
  <si>
    <r>
      <rPr>
        <vertAlign val="superscript"/>
        <sz val="8"/>
        <rFont val="Times New Roman"/>
        <family val="1"/>
      </rPr>
      <t>2</t>
    </r>
    <r>
      <rPr>
        <sz val="8"/>
        <rFont val="Times New Roman"/>
        <family val="1"/>
      </rPr>
      <t>Consumers of ammonium paratungstate, tungsten-bearing scrap, tungsten concentrates, and (or) tungsten oxides.</t>
    </r>
  </si>
  <si>
    <r>
      <t>3</t>
    </r>
    <r>
      <rPr>
        <sz val="8"/>
        <rFont val="Times New Roman"/>
        <family val="1"/>
      </rPr>
      <t>A division of Plansee Group.</t>
    </r>
  </si>
  <si>
    <r>
      <rPr>
        <vertAlign val="superscript"/>
        <sz val="8"/>
        <rFont val="Times New Roman"/>
        <family val="1"/>
      </rPr>
      <t>4</t>
    </r>
    <r>
      <rPr>
        <sz val="8"/>
        <rFont val="Times New Roman"/>
        <family val="1"/>
      </rPr>
      <t>A joint venture of Sumitomo Electric Carbide Inc. and New York Tungsten LLC (a subsidiary of Buffalo Tungsten Inc.).</t>
    </r>
  </si>
  <si>
    <t>2017</t>
  </si>
  <si>
    <r>
      <rPr>
        <vertAlign val="superscript"/>
        <sz val="8"/>
        <rFont val="Times New Roman"/>
        <family val="1"/>
      </rPr>
      <t>r</t>
    </r>
    <r>
      <rPr>
        <sz val="8"/>
        <rFont val="Times New Roman"/>
        <family val="1"/>
      </rPr>
      <t>Revised.  -- Zero.</t>
    </r>
  </si>
  <si>
    <r>
      <t>r</t>
    </r>
    <r>
      <rPr>
        <sz val="8"/>
        <rFont val="Times New Roman"/>
        <family val="1"/>
      </rPr>
      <t>Revised.  -- Zero.</t>
    </r>
  </si>
  <si>
    <r>
      <t>6</t>
    </r>
    <r>
      <rPr>
        <sz val="8"/>
        <rFont val="Times New Roman"/>
        <family val="1"/>
      </rPr>
      <t>Includes ash and residues, mainly tungsten.</t>
    </r>
  </si>
  <si>
    <r>
      <rPr>
        <vertAlign val="superscript"/>
        <sz val="8"/>
        <rFont val="Times New Roman"/>
        <family val="1"/>
      </rPr>
      <t>7</t>
    </r>
    <r>
      <rPr>
        <sz val="8"/>
        <rFont val="Times New Roman"/>
        <family val="1"/>
      </rPr>
      <t>Includes bars and rods other than those produced simply by sintering; foil, plates, profiles, sheets, and strip; wire; and other wrought products. Contents estimated from reported gross weights using the following percentages: 95% tungsten for HTS codes 8101.96.0000 and 8101.99.1000; 80% tungsten for HTS code 8101.99.8000.</t>
    </r>
  </si>
  <si>
    <r>
      <rPr>
        <vertAlign val="superscript"/>
        <sz val="8"/>
        <rFont val="Times New Roman"/>
        <family val="1"/>
      </rPr>
      <t>8</t>
    </r>
    <r>
      <rPr>
        <sz val="8"/>
        <rFont val="Times New Roman"/>
        <family val="1"/>
      </rPr>
      <t>Includes tungsten chlorides, hydrides, and nitrides, and mixtures containing tungsten.</t>
    </r>
  </si>
  <si>
    <r>
      <t>Waste and scrap:</t>
    </r>
    <r>
      <rPr>
        <vertAlign val="superscript"/>
        <sz val="8"/>
        <rFont val="Times New Roman"/>
        <family val="1"/>
      </rPr>
      <t>6</t>
    </r>
  </si>
  <si>
    <r>
      <t>Wrought tungsten</t>
    </r>
    <r>
      <rPr>
        <vertAlign val="superscript"/>
        <sz val="8"/>
        <rFont val="Times New Roman"/>
        <family val="1"/>
      </rPr>
      <t>3, 7</t>
    </r>
  </si>
  <si>
    <r>
      <t>Other tungsten compounds and chemical products:</t>
    </r>
    <r>
      <rPr>
        <vertAlign val="superscript"/>
        <sz val="8"/>
        <rFont val="Times New Roman"/>
        <family val="1"/>
      </rPr>
      <t>8</t>
    </r>
  </si>
  <si>
    <t>Dominican Republic</t>
  </si>
  <si>
    <t>Burma</t>
  </si>
  <si>
    <t>Uzbekistan</t>
  </si>
  <si>
    <t>Seychelles</t>
  </si>
  <si>
    <t xml:space="preserve">8101.96.0000, </t>
  </si>
  <si>
    <t xml:space="preserve">8101.99.1000, </t>
  </si>
  <si>
    <t>8101.97.0000</t>
  </si>
  <si>
    <t>2827.39.4000,</t>
  </si>
  <si>
    <t>2850.00.1000,</t>
  </si>
  <si>
    <r>
      <rPr>
        <vertAlign val="superscript"/>
        <sz val="8"/>
        <rFont val="Times New Roman"/>
        <family val="1"/>
      </rPr>
      <t>r</t>
    </r>
  </si>
  <si>
    <r>
      <rPr>
        <vertAlign val="superscript"/>
        <sz val="8"/>
        <rFont val="Times New Roman"/>
        <family val="1"/>
      </rPr>
      <t>6</t>
    </r>
    <r>
      <rPr>
        <sz val="8"/>
        <rFont val="Times New Roman"/>
        <family val="1"/>
      </rPr>
      <t>Dollars per kilogram of contained tungsten.</t>
    </r>
  </si>
  <si>
    <r>
      <t>2</t>
    </r>
    <r>
      <rPr>
        <sz val="8"/>
        <rFont val="Times New Roman"/>
        <family val="1"/>
      </rPr>
      <t>Harmonized Tariff Schedule of the United States code 2611.00.0000.</t>
    </r>
  </si>
  <si>
    <r>
      <rPr>
        <vertAlign val="superscript"/>
        <sz val="8"/>
        <rFont val="Times New Roman"/>
        <family val="1"/>
      </rPr>
      <t>5</t>
    </r>
    <r>
      <rPr>
        <sz val="8"/>
        <rFont val="Times New Roman"/>
        <family val="1"/>
      </rPr>
      <t>Annual averages calculated from monthly prices reported by Metal Bulletin.</t>
    </r>
  </si>
  <si>
    <t>Sales</t>
  </si>
  <si>
    <r>
      <t>Inventory decrease</t>
    </r>
    <r>
      <rPr>
        <vertAlign val="superscript"/>
        <sz val="8"/>
        <rFont val="Times New Roman"/>
        <family val="1"/>
      </rPr>
      <t>3</t>
    </r>
  </si>
  <si>
    <r>
      <t>year</t>
    </r>
    <r>
      <rPr>
        <vertAlign val="superscript"/>
        <sz val="8"/>
        <rFont val="Times New Roman"/>
        <family val="1"/>
      </rPr>
      <t>4</t>
    </r>
  </si>
  <si>
    <t>(6)</t>
  </si>
  <si>
    <r>
      <t>3</t>
    </r>
    <r>
      <rPr>
        <sz val="8"/>
        <rFont val="Times New Roman"/>
        <family val="1"/>
      </rPr>
      <t>From previous year.</t>
    </r>
  </si>
  <si>
    <r>
      <t>6</t>
    </r>
    <r>
      <rPr>
        <sz val="8"/>
        <rFont val="Times New Roman"/>
        <family val="1"/>
      </rPr>
      <t>Less than ½ unit increase.</t>
    </r>
  </si>
  <si>
    <r>
      <t>HTS</t>
    </r>
    <r>
      <rPr>
        <vertAlign val="superscript"/>
        <sz val="8"/>
        <rFont val="Times New Roman"/>
        <family val="1"/>
      </rPr>
      <t>2</t>
    </r>
    <r>
      <rPr>
        <sz val="8"/>
        <rFont val="Times New Roman"/>
        <family val="1"/>
      </rPr>
      <t xml:space="preserve"> code</t>
    </r>
  </si>
  <si>
    <t>7202.80.0000</t>
  </si>
  <si>
    <t>8101.99.8000</t>
  </si>
  <si>
    <t>2620.99.2000,</t>
  </si>
  <si>
    <t>2841.80.0050</t>
  </si>
  <si>
    <t xml:space="preserve">2841.80.0020, </t>
  </si>
  <si>
    <t>3824.90.3500</t>
  </si>
  <si>
    <r>
      <t>3</t>
    </r>
    <r>
      <rPr>
        <sz val="8"/>
        <rFont val="Times New Roman"/>
        <family val="1"/>
      </rPr>
      <t xml:space="preserve">Annual averages calculated from weekly prices reported by Platts Metals Week. </t>
    </r>
  </si>
  <si>
    <r>
      <t>Plan</t>
    </r>
    <r>
      <rPr>
        <vertAlign val="superscript"/>
        <sz val="8"/>
        <rFont val="Times New Roman"/>
        <family val="1"/>
      </rPr>
      <t>4, 5</t>
    </r>
  </si>
  <si>
    <t>2018</t>
  </si>
  <si>
    <r>
      <t>U.S. GOVERNMENT NATIONAL DEFENSE STOCKPILE TUNGSTEN STATISTICS IN 2018</t>
    </r>
    <r>
      <rPr>
        <vertAlign val="superscript"/>
        <sz val="8"/>
        <rFont val="Times New Roman"/>
        <family val="1"/>
      </rPr>
      <t>1</t>
    </r>
    <r>
      <rPr>
        <sz val="8"/>
        <rFont val="Times New Roman"/>
        <family val="1"/>
      </rPr>
      <t xml:space="preserve"> </t>
    </r>
  </si>
  <si>
    <r>
      <t>U.S. PROCESSORS OF TUNGSTEN IN 2018</t>
    </r>
    <r>
      <rPr>
        <vertAlign val="superscript"/>
        <sz val="8"/>
        <rFont val="Times New Roman"/>
        <family val="1"/>
      </rPr>
      <t>1, 2</t>
    </r>
  </si>
  <si>
    <t>Turkey</t>
  </si>
  <si>
    <t>Colombia</t>
  </si>
  <si>
    <t>Kazakhstan</t>
  </si>
  <si>
    <t>Argentina</t>
  </si>
  <si>
    <t>Egypt</t>
  </si>
  <si>
    <r>
      <rPr>
        <vertAlign val="superscript"/>
        <sz val="8"/>
        <rFont val="Times New Roman"/>
        <family val="1"/>
      </rPr>
      <t>r</t>
    </r>
    <r>
      <rPr>
        <sz val="8"/>
        <rFont val="Times New Roman"/>
        <family val="1"/>
      </rPr>
      <t xml:space="preserve">Revised. </t>
    </r>
  </si>
  <si>
    <t>Kuwait</t>
  </si>
  <si>
    <r>
      <t>4</t>
    </r>
    <r>
      <rPr>
        <sz val="8"/>
        <rFont val="Times New Roman"/>
        <family val="1"/>
      </rPr>
      <t>Twelve-month period ending September 30, 2018.</t>
    </r>
  </si>
  <si>
    <r>
      <rPr>
        <vertAlign val="superscript"/>
        <sz val="8"/>
        <rFont val="Times New Roman"/>
        <family val="1"/>
      </rPr>
      <t>r</t>
    </r>
    <r>
      <rPr>
        <sz val="8"/>
        <rFont val="Times New Roman"/>
        <family val="1"/>
      </rPr>
      <t>Revised.  NA Not available.  W Withheld to avoid disclosing company proprietary data.  -- Zero.</t>
    </r>
  </si>
  <si>
    <r>
      <t>r</t>
    </r>
    <r>
      <rPr>
        <sz val="8"/>
        <rFont val="Times New Roman"/>
        <family val="1"/>
      </rPr>
      <t>Revised.</t>
    </r>
    <r>
      <rPr>
        <vertAlign val="superscript"/>
        <sz val="8"/>
        <rFont val="Times New Roman"/>
        <family val="1"/>
      </rPr>
      <t xml:space="preserve">  </t>
    </r>
    <r>
      <rPr>
        <sz val="8"/>
        <rFont val="Times New Roman"/>
        <family val="1"/>
      </rPr>
      <t>-- Zero.</t>
    </r>
  </si>
  <si>
    <t>El Salvador</t>
  </si>
  <si>
    <t>TABLE 15</t>
  </si>
  <si>
    <r>
      <t>TUNGSTEN: WORLD CONCENTRATE PRODUCTION, BY COUNTRY OR LOCALITY</t>
    </r>
    <r>
      <rPr>
        <vertAlign val="superscript"/>
        <sz val="8"/>
        <color theme="1"/>
        <rFont val="Times New Roman"/>
        <family val="1"/>
      </rPr>
      <t>1</t>
    </r>
  </si>
  <si>
    <r>
      <t>Country or locality</t>
    </r>
    <r>
      <rPr>
        <vertAlign val="superscript"/>
        <sz val="8"/>
        <color theme="1"/>
        <rFont val="Times New Roman"/>
        <family val="1"/>
      </rPr>
      <t>2</t>
    </r>
  </si>
  <si>
    <t>e</t>
  </si>
  <si>
    <r>
      <t>Bolivia</t>
    </r>
    <r>
      <rPr>
        <vertAlign val="superscript"/>
        <sz val="8"/>
        <color theme="1"/>
        <rFont val="Times New Roman"/>
        <family val="1"/>
      </rPr>
      <t>3</t>
    </r>
  </si>
  <si>
    <r>
      <t>Burma</t>
    </r>
    <r>
      <rPr>
        <vertAlign val="superscript"/>
        <sz val="8"/>
        <color theme="1"/>
        <rFont val="Times New Roman"/>
        <family val="1"/>
      </rPr>
      <t>e, 4</t>
    </r>
  </si>
  <si>
    <r>
      <t>Burundi</t>
    </r>
    <r>
      <rPr>
        <vertAlign val="superscript"/>
        <sz val="8"/>
        <color theme="1"/>
        <rFont val="Times New Roman"/>
        <family val="1"/>
      </rPr>
      <t>e, 5</t>
    </r>
  </si>
  <si>
    <r>
      <t>Canada</t>
    </r>
    <r>
      <rPr>
        <vertAlign val="superscript"/>
        <sz val="8"/>
        <color theme="1"/>
        <rFont val="Times New Roman"/>
        <family val="1"/>
      </rPr>
      <t>6</t>
    </r>
  </si>
  <si>
    <t xml:space="preserve">-- </t>
  </si>
  <si>
    <r>
      <t>Congo, Kinshasa</t>
    </r>
    <r>
      <rPr>
        <vertAlign val="superscript"/>
        <sz val="8"/>
        <color theme="1"/>
        <rFont val="Times New Roman"/>
        <family val="1"/>
      </rPr>
      <t>e</t>
    </r>
  </si>
  <si>
    <r>
      <t>Korea, North</t>
    </r>
    <r>
      <rPr>
        <vertAlign val="superscript"/>
        <sz val="8"/>
        <color theme="1"/>
        <rFont val="Times New Roman"/>
        <family val="1"/>
      </rPr>
      <t>e, 7</t>
    </r>
  </si>
  <si>
    <r>
      <t>Nigeria</t>
    </r>
    <r>
      <rPr>
        <vertAlign val="superscript"/>
        <sz val="8"/>
        <color theme="1"/>
        <rFont val="Times New Roman"/>
        <family val="1"/>
      </rPr>
      <t>e, 8</t>
    </r>
  </si>
  <si>
    <r>
      <t>Rwanda</t>
    </r>
    <r>
      <rPr>
        <vertAlign val="superscript"/>
        <sz val="8"/>
        <color theme="1"/>
        <rFont val="Times New Roman"/>
        <family val="1"/>
      </rPr>
      <t>e, 3</t>
    </r>
  </si>
  <si>
    <r>
      <t>Thailand</t>
    </r>
    <r>
      <rPr>
        <vertAlign val="superscript"/>
        <sz val="8"/>
        <color theme="1"/>
        <rFont val="Times New Roman"/>
        <family val="1"/>
      </rPr>
      <t>e, 9</t>
    </r>
  </si>
  <si>
    <t>United States</t>
  </si>
  <si>
    <t xml:space="preserve">NA </t>
  </si>
  <si>
    <r>
      <t>Vietnam</t>
    </r>
    <r>
      <rPr>
        <vertAlign val="superscript"/>
        <sz val="8"/>
        <color theme="1"/>
        <rFont val="Times New Roman"/>
        <family val="1"/>
      </rPr>
      <t>10</t>
    </r>
  </si>
  <si>
    <r>
      <t>Zimbabwe</t>
    </r>
    <r>
      <rPr>
        <vertAlign val="superscript"/>
        <sz val="8"/>
        <color theme="1"/>
        <rFont val="Times New Roman"/>
        <family val="1"/>
      </rPr>
      <t>11</t>
    </r>
  </si>
  <si>
    <t> Total</t>
  </si>
  <si>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NA Not available.  -- Zero.</t>
    </r>
  </si>
  <si>
    <r>
      <t>1</t>
    </r>
    <r>
      <rPr>
        <sz val="8"/>
        <color theme="1"/>
        <rFont val="Times New Roman"/>
        <family val="1"/>
      </rPr>
      <t>Table includes data available through October 15, 2019. All data are reported unless otherwise noted. Totals and estimated data are rounded to no more than three significant digits; may not add to totals shown.</t>
    </r>
  </si>
  <si>
    <r>
      <t>4</t>
    </r>
    <r>
      <rPr>
        <sz val="8"/>
        <color theme="1"/>
        <rFont val="Times New Roman"/>
        <family val="1"/>
      </rPr>
      <t>Based on fiscal year production of tungsten and tin-tungsten concentrates reported by the Central Statistical Organization.</t>
    </r>
  </si>
  <si>
    <r>
      <t>5</t>
    </r>
    <r>
      <rPr>
        <sz val="8"/>
        <color theme="1"/>
        <rFont val="Times New Roman"/>
        <family val="1"/>
      </rPr>
      <t>Based on gross weight reported by the Institut de Statistiques et d'Etudes Economiques du Burundi.</t>
    </r>
  </si>
  <si>
    <r>
      <t>6</t>
    </r>
    <r>
      <rPr>
        <sz val="8"/>
        <color theme="1"/>
        <rFont val="Times New Roman"/>
        <family val="1"/>
      </rPr>
      <t>Datum for 2014 based on production reported by North American Tungsten Corp.; datum for 2015 based on half-year production from North American Tungsten Corp. and an estimate for production from July through October 2015.</t>
    </r>
  </si>
  <si>
    <r>
      <t>7</t>
    </r>
    <r>
      <rPr>
        <sz val="8"/>
        <color theme="1"/>
        <rFont val="Times New Roman"/>
        <family val="1"/>
      </rPr>
      <t>Production estimated based on imports reported by China.</t>
    </r>
  </si>
  <si>
    <r>
      <t>8</t>
    </r>
    <r>
      <rPr>
        <sz val="8"/>
        <color theme="1"/>
        <rFont val="Times New Roman"/>
        <family val="1"/>
      </rPr>
      <t>Production estimated based on reported imports from Nigeria.</t>
    </r>
  </si>
  <si>
    <r>
      <t>9</t>
    </r>
    <r>
      <rPr>
        <sz val="8"/>
        <color theme="1"/>
        <rFont val="Times New Roman"/>
        <family val="1"/>
      </rPr>
      <t>Based on data from the Department of Primary Industries and Mines.</t>
    </r>
  </si>
  <si>
    <r>
      <t>10</t>
    </r>
    <r>
      <rPr>
        <sz val="8"/>
        <color theme="1"/>
        <rFont val="Times New Roman"/>
        <family val="1"/>
      </rPr>
      <t>Mine production reported by the International Tungsten Industry Association.</t>
    </r>
  </si>
  <si>
    <r>
      <t>11</t>
    </r>
    <r>
      <rPr>
        <sz val="8"/>
        <color theme="1"/>
        <rFont val="Times New Roman"/>
        <family val="1"/>
      </rPr>
      <t>Production began in 2015, but information was inadequate to make reliable estimates of output.</t>
    </r>
  </si>
  <si>
    <r>
      <t>5</t>
    </r>
    <r>
      <rPr>
        <sz val="8"/>
        <rFont val="Times New Roman"/>
        <family val="1"/>
      </rPr>
      <t>Potential barter, disposal, rotation, sale, or upgrade. The Annual Materials Plan also included the possible acquisition of 5 metric tons, gross weight, of tungsten-rhenium metal.</t>
    </r>
  </si>
  <si>
    <t>W Withheld to avoid disclosing company proprietary data; included in "Total."</t>
  </si>
  <si>
    <r>
      <rPr>
        <vertAlign val="superscript"/>
        <sz val="8"/>
        <rFont val="Times New Roman"/>
        <family val="1"/>
      </rPr>
      <t>2</t>
    </r>
    <r>
      <rPr>
        <sz val="8"/>
        <rFont val="Times New Roman"/>
        <family val="1"/>
      </rPr>
      <t>The yearend inventories included 1 metric ton, gross weight, of tungsten alloy and 5 metric tons, gross weight, of tungsten-rhenium metal.</t>
    </r>
  </si>
  <si>
    <t>Country or locality</t>
  </si>
  <si>
    <t>Product and country or locality</t>
  </si>
  <si>
    <r>
      <t>2</t>
    </r>
    <r>
      <rPr>
        <sz val="8"/>
        <color theme="1"/>
        <rFont val="Times New Roman"/>
        <family val="1"/>
      </rPr>
      <t>In addition to the countries and (or) localities listed, Colombia and the Republic of Korea may have produced tungsten concentrates, but available information was inadequate to make reliable estimates of output.</t>
    </r>
  </si>
  <si>
    <r>
      <t>3</t>
    </r>
    <r>
      <rPr>
        <sz val="8"/>
        <color theme="1"/>
        <rFont val="Times New Roman"/>
        <family val="1"/>
      </rPr>
      <t>Reported production based on exports.</t>
    </r>
  </si>
  <si>
    <t>Stocks, December 31, consumer:</t>
  </si>
  <si>
    <t>Stocks, December 31, producer:</t>
  </si>
  <si>
    <r>
      <t>1</t>
    </r>
    <r>
      <rPr>
        <sz val="8"/>
        <rFont val="Times New Roman"/>
        <family val="1"/>
      </rPr>
      <t xml:space="preserve">Table includes data available through November 8, 2019. Data are rounded to no more than three significant digits, except prices.  </t>
    </r>
  </si>
  <si>
    <r>
      <t>1</t>
    </r>
    <r>
      <rPr>
        <sz val="8"/>
        <rFont val="Times New Roman"/>
        <family val="1"/>
      </rPr>
      <t xml:space="preserve">Table includes data available through January 18, 2019. Data are rounded to no more than three significant digits; may not add to totals shown.  </t>
    </r>
  </si>
  <si>
    <r>
      <t>1</t>
    </r>
    <r>
      <rPr>
        <sz val="8"/>
        <rFont val="Times New Roman"/>
        <family val="1"/>
      </rPr>
      <t xml:space="preserve">Table includes data available through November 8, 2019. Data are rounded to no more than three significant digits.  </t>
    </r>
  </si>
  <si>
    <r>
      <rPr>
        <vertAlign val="superscript"/>
        <sz val="8"/>
        <rFont val="Times New Roman"/>
        <family val="1"/>
      </rPr>
      <t>1</t>
    </r>
    <r>
      <rPr>
        <sz val="8"/>
        <rFont val="Times New Roman"/>
        <family val="1"/>
      </rPr>
      <t>Table includes data through July 18, 2019.</t>
    </r>
  </si>
  <si>
    <r>
      <t>1</t>
    </r>
    <r>
      <rPr>
        <sz val="8"/>
        <rFont val="Times New Roman"/>
        <family val="1"/>
      </rPr>
      <t xml:space="preserve">Table includes data available through August 2, 2019. Data are rounded to no more than three significant digits; may not add to totals shown.  </t>
    </r>
  </si>
  <si>
    <r>
      <t>1</t>
    </r>
    <r>
      <rPr>
        <sz val="8"/>
        <rFont val="Times New Roman"/>
        <family val="1"/>
      </rPr>
      <t xml:space="preserve">Table includes data available through October 30, 2019. Data are rounded to no more than three significant digits; may not add to totals shown.  </t>
    </r>
  </si>
  <si>
    <r>
      <t>1</t>
    </r>
    <r>
      <rPr>
        <sz val="8"/>
        <rFont val="Times New Roman"/>
        <family val="1"/>
      </rPr>
      <t xml:space="preserve">Table includes data available through October 22, 2019. Data are rounded to no more than three significant digits; may not add to totals shown.  </t>
    </r>
  </si>
  <si>
    <r>
      <t>1</t>
    </r>
    <r>
      <rPr>
        <sz val="8"/>
        <rFont val="Times New Roman"/>
        <family val="1"/>
      </rPr>
      <t xml:space="preserve">Table includes data available through September 27, 2019. Data are rounded to no more than three significant digits; may not add to totals shown.  </t>
    </r>
  </si>
  <si>
    <r>
      <t>1</t>
    </r>
    <r>
      <rPr>
        <sz val="8"/>
        <rFont val="Times New Roman"/>
        <family val="1"/>
      </rPr>
      <t xml:space="preserve">Table includes data available through October 25, 2019. Data are rounded to no more than three significant digits; may not add to totals shown.  </t>
    </r>
  </si>
  <si>
    <r>
      <rPr>
        <vertAlign val="superscript"/>
        <sz val="8"/>
        <rFont val="Times New Roman"/>
        <family val="1"/>
      </rPr>
      <t>r</t>
    </r>
    <r>
      <rPr>
        <sz val="8"/>
        <rFont val="Times New Roman"/>
        <family val="1"/>
      </rPr>
      <t>Revised.</t>
    </r>
  </si>
  <si>
    <t>(Metric tons, tungsten content, and dollars per metric ton unit, unless otherwise specified)</t>
  </si>
  <si>
    <t>Advance Data Release of the</t>
  </si>
  <si>
    <t>2018 Annual Tables</t>
  </si>
  <si>
    <t>These tables are an advance data release of those to be incorporated in the USGS Minerals Yearbook 2018, v. I, Metals and Minerals. The full report (text and tables) will be released when publication layout is complete. Substantive changes to tables are not anticipated, but would be incorporated into the full report, which will replace these advance data release tables.</t>
  </si>
  <si>
    <t>Posted:  April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</si>
</sst>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Red]#,##0"/>
    <numFmt numFmtId="165" formatCode="&quot;$&quot;#,##0;[Red]&quot;$&quot;#,##0"/>
    <numFmt numFmtId="166" formatCode="&quot;$&quot;#,##0"/>
    <numFmt numFmtId="167" formatCode="#,##0.000"/>
    <numFmt numFmtId="168" formatCode="0.000"/>
    <numFmt numFmtId="169" formatCode="#,##0.000;[Red]#,##0.000"/>
    <numFmt numFmtId="170" formatCode="_(* #,##0_);_(* \(#,##0\);_(* &quot;-&quot;??_);_(@_)"/>
  </numFmts>
  <fonts count="18" x14ac:knownFonts="1">
    <font>
      <sz val="11"/>
      <color theme="1"/>
      <name val="Calibri"/>
      <family val="2"/>
      <scheme val="minor"/>
    </font>
    <font>
      <sz val="8"/>
      <name val="Times New Roman"/>
      <family val="1"/>
    </font>
    <font>
      <vertAlign val="superscript"/>
      <sz val="8"/>
      <name val="Times New Roman"/>
      <family val="1"/>
    </font>
    <font>
      <sz val="8"/>
      <name val="Calibri"/>
      <family val="2"/>
    </font>
    <font>
      <sz val="8"/>
      <name val="Times"/>
      <family val="1"/>
    </font>
    <font>
      <sz val="8"/>
      <color indexed="8"/>
      <name val="Times New Roman"/>
      <family val="1"/>
    </font>
    <font>
      <sz val="6"/>
      <name val="Times New Roman"/>
      <family val="1"/>
    </font>
    <font>
      <b/>
      <sz val="8"/>
      <name val="Times New Roman"/>
      <family val="1"/>
    </font>
    <font>
      <sz val="8"/>
      <color theme="1"/>
      <name val="Times New Roman"/>
      <family val="1"/>
    </font>
    <font>
      <vertAlign val="superscript"/>
      <sz val="8"/>
      <color theme="1"/>
      <name val="Times New Roman"/>
      <family val="1"/>
    </font>
    <font>
      <sz val="8"/>
      <color rgb="FFFF0000"/>
      <name val="Times New Roman"/>
      <family val="1"/>
    </font>
    <font>
      <vertAlign val="superscript"/>
      <sz val="8"/>
      <color rgb="FFFF0000"/>
      <name val="Times New Roman"/>
      <family val="1"/>
    </font>
    <font>
      <sz val="12"/>
      <color theme="1"/>
      <name val="Calibri"/>
      <family val="2"/>
      <scheme val="minor"/>
    </font>
    <font>
      <sz val="11"/>
      <color theme="1"/>
      <name val="Calibri"/>
      <family val="2"/>
      <scheme val="minor"/>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8"/>
      </top>
      <bottom style="hair">
        <color indexed="8"/>
      </bottom>
      <diagonal/>
    </border>
    <border>
      <left/>
      <right/>
      <top/>
      <bottom style="thin">
        <color indexed="64"/>
      </bottom>
      <diagonal/>
    </border>
    <border>
      <left/>
      <right/>
      <top style="hair">
        <color indexed="64"/>
      </top>
      <bottom style="thin">
        <color indexed="64"/>
      </bottom>
      <diagonal/>
    </border>
    <border>
      <left/>
      <right/>
      <top style="thin">
        <color indexed="64"/>
      </top>
      <bottom/>
      <diagonal/>
    </border>
    <border>
      <left/>
      <right/>
      <top style="hair">
        <color auto="1"/>
      </top>
      <bottom style="hair">
        <color auto="1"/>
      </bottom>
      <diagonal/>
    </border>
    <border>
      <left/>
      <right/>
      <top style="hair">
        <color indexed="64"/>
      </top>
      <bottom style="thin">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12" fillId="0" borderId="0"/>
    <xf numFmtId="43" fontId="12" fillId="0" borderId="0" applyFont="0" applyFill="0" applyBorder="0" applyAlignment="0" applyProtection="0"/>
    <xf numFmtId="0" fontId="13" fillId="0" borderId="0"/>
    <xf numFmtId="0" fontId="1" fillId="0" borderId="0"/>
  </cellStyleXfs>
  <cellXfs count="420">
    <xf numFmtId="0" fontId="0" fillId="0" borderId="0" xfId="0"/>
    <xf numFmtId="0" fontId="1" fillId="0" borderId="0" xfId="0" applyFont="1" applyAlignment="1">
      <alignment vertical="center" justifyLastLine="1"/>
    </xf>
    <xf numFmtId="0" fontId="1" fillId="0" borderId="2" xfId="0" applyFont="1" applyBorder="1" applyAlignment="1" applyProtection="1">
      <alignment vertical="center" justifyLastLine="1"/>
      <protection locked="0"/>
    </xf>
    <xf numFmtId="0" fontId="1" fillId="0" borderId="2" xfId="0" applyFont="1" applyBorder="1" applyAlignment="1">
      <alignment vertical="center" justifyLastLine="1"/>
    </xf>
    <xf numFmtId="0" fontId="1" fillId="0" borderId="0" xfId="0" applyFont="1" applyAlignment="1" applyProtection="1">
      <alignment vertical="center" justifyLastLine="1"/>
      <protection locked="0"/>
    </xf>
    <xf numFmtId="0" fontId="1" fillId="0" borderId="1" xfId="0" applyFont="1" applyBorder="1" applyAlignment="1" applyProtection="1">
      <alignment vertical="center" justifyLastLine="1"/>
      <protection locked="0"/>
    </xf>
    <xf numFmtId="3" fontId="1" fillId="0" borderId="0" xfId="0" applyNumberFormat="1" applyFont="1" applyAlignment="1" applyProtection="1">
      <alignment vertical="center" justifyLastLine="1"/>
      <protection locked="0"/>
    </xf>
    <xf numFmtId="0" fontId="1" fillId="0" borderId="0" xfId="0" applyFont="1" applyFill="1" applyAlignment="1">
      <alignment vertical="center" justifyLastLine="1"/>
    </xf>
    <xf numFmtId="3" fontId="1" fillId="0" borderId="2" xfId="0" applyNumberFormat="1" applyFont="1" applyFill="1" applyBorder="1" applyAlignment="1" applyProtection="1">
      <alignment horizontal="right" vertical="center" justifyLastLine="1"/>
      <protection locked="0"/>
    </xf>
    <xf numFmtId="3" fontId="1" fillId="0" borderId="2" xfId="0" applyNumberFormat="1" applyFont="1" applyBorder="1" applyAlignment="1">
      <alignment horizontal="right" vertical="center" justifyLastLine="1"/>
    </xf>
    <xf numFmtId="3" fontId="1" fillId="0" borderId="2" xfId="0" applyNumberFormat="1" applyFont="1" applyFill="1" applyBorder="1" applyAlignment="1">
      <alignment horizontal="right" vertical="center" justifyLastLine="1"/>
    </xf>
    <xf numFmtId="164" fontId="1" fillId="0" borderId="2" xfId="0" applyNumberFormat="1" applyFont="1" applyFill="1" applyBorder="1" applyAlignment="1">
      <alignment horizontal="right" vertical="center" justifyLastLine="1"/>
    </xf>
    <xf numFmtId="3" fontId="1" fillId="0" borderId="2" xfId="0" applyNumberFormat="1" applyFont="1" applyBorder="1" applyAlignment="1" applyProtection="1">
      <alignment horizontal="right" vertical="center" justifyLastLine="1"/>
      <protection locked="0"/>
    </xf>
    <xf numFmtId="0" fontId="1" fillId="0" borderId="0" xfId="0" applyFont="1"/>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vertical="center" justifyLastLine="1"/>
      <protection locked="0"/>
    </xf>
    <xf numFmtId="0" fontId="1" fillId="0" borderId="0" xfId="0" applyFont="1" applyBorder="1" applyAlignment="1" applyProtection="1">
      <alignment vertical="center" justifyLastLine="1"/>
      <protection locked="0"/>
    </xf>
    <xf numFmtId="3" fontId="1" fillId="0" borderId="0" xfId="0" applyNumberFormat="1" applyFont="1" applyFill="1" applyAlignment="1" applyProtection="1">
      <alignment horizontal="right" vertical="center" justifyLastLine="1"/>
      <protection locked="0"/>
    </xf>
    <xf numFmtId="3" fontId="1" fillId="0" borderId="0" xfId="0" quotePrefix="1" applyNumberFormat="1" applyFont="1" applyFill="1" applyAlignment="1" applyProtection="1">
      <alignment horizontal="right" vertical="center" justifyLastLine="1"/>
      <protection locked="0"/>
    </xf>
    <xf numFmtId="0" fontId="1" fillId="0" borderId="0" xfId="0" applyFont="1" applyAlignment="1" applyProtection="1">
      <alignment horizontal="left" vertical="center" justifyLastLine="1"/>
      <protection locked="0"/>
    </xf>
    <xf numFmtId="0" fontId="1" fillId="0" borderId="0" xfId="0" applyFont="1" applyAlignment="1" applyProtection="1">
      <alignment horizontal="left" vertical="center" justifyLastLine="1"/>
      <protection locked="0"/>
    </xf>
    <xf numFmtId="0" fontId="2" fillId="0" borderId="3" xfId="0" applyFont="1" applyBorder="1" applyAlignment="1" applyProtection="1">
      <alignment vertical="center" justifyLastLine="1"/>
      <protection locked="0"/>
    </xf>
    <xf numFmtId="0" fontId="2" fillId="0" borderId="1" xfId="0" applyFont="1" applyBorder="1" applyAlignment="1" applyProtection="1">
      <alignment vertical="center" justifyLastLine="1"/>
      <protection locked="0"/>
    </xf>
    <xf numFmtId="3" fontId="1" fillId="0" borderId="1" xfId="0" applyNumberFormat="1" applyFont="1" applyBorder="1" applyAlignment="1">
      <alignment horizontal="right" vertical="center" justifyLastLine="1"/>
    </xf>
    <xf numFmtId="3" fontId="1" fillId="0" borderId="2" xfId="0" applyNumberFormat="1" applyFont="1" applyFill="1" applyBorder="1" applyAlignment="1">
      <alignment vertical="center" justifyLastLine="1"/>
    </xf>
    <xf numFmtId="0" fontId="1" fillId="0" borderId="3" xfId="0" applyFont="1" applyFill="1" applyBorder="1" applyAlignment="1">
      <alignment vertical="center" justifyLastLine="1"/>
    </xf>
    <xf numFmtId="0" fontId="1" fillId="0" borderId="0" xfId="0" applyFont="1" applyAlignment="1">
      <alignment vertical="center"/>
    </xf>
    <xf numFmtId="0" fontId="1" fillId="0" borderId="0" xfId="0" applyFont="1" applyBorder="1" applyAlignment="1" applyProtection="1">
      <alignment vertical="center"/>
      <protection locked="0"/>
    </xf>
    <xf numFmtId="0" fontId="1" fillId="0" borderId="0" xfId="0" applyFont="1" applyAlignment="1">
      <alignment horizontal="left" vertical="center"/>
    </xf>
    <xf numFmtId="3" fontId="1" fillId="0" borderId="0" xfId="0" applyNumberFormat="1" applyFont="1" applyFill="1" applyBorder="1" applyAlignment="1" applyProtection="1">
      <alignment horizontal="right" vertical="center" justifyLastLine="1"/>
      <protection locked="0"/>
    </xf>
    <xf numFmtId="3" fontId="2" fillId="0" borderId="0" xfId="0" applyNumberFormat="1" applyFont="1" applyBorder="1" applyAlignment="1" applyProtection="1">
      <alignment horizontal="right" vertical="center" justifyLastLine="1"/>
      <protection locked="0"/>
    </xf>
    <xf numFmtId="3" fontId="1" fillId="0" borderId="1" xfId="0" applyNumberFormat="1" applyFont="1" applyFill="1" applyBorder="1" applyAlignment="1" applyProtection="1">
      <alignment horizontal="right" vertical="center" justifyLastLine="1"/>
      <protection locked="0"/>
    </xf>
    <xf numFmtId="0" fontId="1" fillId="0" borderId="0" xfId="0" applyFont="1" applyBorder="1" applyAlignment="1">
      <alignment vertical="center" justifyLastLine="1"/>
    </xf>
    <xf numFmtId="0" fontId="2" fillId="0" borderId="0" xfId="0" applyFont="1" applyBorder="1" applyAlignment="1" applyProtection="1">
      <alignment horizontal="left" vertical="center" justifyLastLine="1"/>
      <protection locked="0"/>
    </xf>
    <xf numFmtId="0" fontId="1" fillId="0" borderId="1" xfId="0" applyFont="1" applyBorder="1" applyAlignment="1" applyProtection="1">
      <alignment horizontal="left" vertical="center" justifyLastLine="1"/>
      <protection locked="0"/>
    </xf>
    <xf numFmtId="0" fontId="2" fillId="0" borderId="0" xfId="0" applyFont="1" applyAlignment="1" applyProtection="1">
      <alignment horizontal="left" vertical="center" justifyLastLine="1"/>
      <protection locked="0"/>
    </xf>
    <xf numFmtId="0" fontId="1" fillId="0" borderId="0" xfId="0" applyFont="1" applyBorder="1" applyAlignment="1" applyProtection="1">
      <alignment horizontal="left" vertical="center" justifyLastLine="1"/>
      <protection locked="0"/>
    </xf>
    <xf numFmtId="0" fontId="2" fillId="0" borderId="0" xfId="0" applyFont="1" applyBorder="1" applyAlignment="1" applyProtection="1">
      <alignment horizontal="right" vertical="center" justifyLastLine="1"/>
      <protection locked="0"/>
    </xf>
    <xf numFmtId="3" fontId="2" fillId="0" borderId="0" xfId="0" applyNumberFormat="1" applyFont="1" applyAlignment="1" applyProtection="1">
      <alignment horizontal="right" vertical="center" justifyLastLine="1"/>
      <protection locked="0"/>
    </xf>
    <xf numFmtId="164" fontId="1" fillId="0" borderId="2" xfId="0" applyNumberFormat="1" applyFont="1" applyBorder="1" applyAlignment="1" applyProtection="1">
      <alignment horizontal="right" vertical="center" justifyLastLine="1"/>
      <protection locked="0"/>
    </xf>
    <xf numFmtId="0" fontId="1" fillId="0" borderId="0" xfId="0" applyFont="1" applyAlignment="1" applyProtection="1">
      <alignment horizontal="right" vertical="center" justifyLastLine="1"/>
      <protection locked="0"/>
    </xf>
    <xf numFmtId="3" fontId="2" fillId="0" borderId="0" xfId="0" applyNumberFormat="1" applyFont="1" applyAlignment="1" applyProtection="1">
      <alignment horizontal="left" vertical="center" justifyLastLine="1"/>
      <protection locked="0"/>
    </xf>
    <xf numFmtId="3" fontId="2" fillId="0" borderId="0" xfId="0" applyNumberFormat="1" applyFont="1" applyAlignment="1" applyProtection="1">
      <alignment vertical="center" justifyLastLine="1"/>
      <protection locked="0"/>
    </xf>
    <xf numFmtId="3" fontId="1" fillId="0" borderId="0" xfId="0" applyNumberFormat="1" applyFont="1"/>
    <xf numFmtId="0" fontId="2" fillId="0" borderId="0" xfId="0" applyFont="1"/>
    <xf numFmtId="164" fontId="1" fillId="0" borderId="6" xfId="0" applyNumberFormat="1" applyFont="1" applyBorder="1" applyAlignment="1" applyProtection="1">
      <alignment horizontal="right" vertical="center"/>
      <protection locked="0"/>
    </xf>
    <xf numFmtId="3" fontId="2" fillId="0" borderId="0" xfId="0" applyNumberFormat="1" applyFont="1" applyAlignment="1" applyProtection="1">
      <alignment horizontal="left" vertical="center"/>
      <protection locked="0"/>
    </xf>
    <xf numFmtId="3" fontId="2" fillId="0" borderId="0" xfId="0" applyNumberFormat="1" applyFont="1" applyBorder="1" applyAlignment="1" applyProtection="1">
      <alignment horizontal="left" vertical="center"/>
      <protection locked="0"/>
    </xf>
    <xf numFmtId="0" fontId="1" fillId="0" borderId="1" xfId="0" applyFont="1" applyBorder="1" applyAlignment="1" applyProtection="1">
      <alignment vertical="center"/>
      <protection locked="0"/>
    </xf>
    <xf numFmtId="3" fontId="2" fillId="0" borderId="2" xfId="0" applyNumberFormat="1" applyFont="1" applyBorder="1" applyAlignment="1" applyProtection="1">
      <alignment horizontal="left" vertical="center"/>
      <protection locked="0"/>
    </xf>
    <xf numFmtId="0" fontId="2" fillId="0" borderId="0" xfId="0" applyFont="1" applyAlignment="1">
      <alignment horizontal="left"/>
    </xf>
    <xf numFmtId="3" fontId="2" fillId="0" borderId="1" xfId="0" applyNumberFormat="1" applyFont="1" applyBorder="1" applyAlignment="1" applyProtection="1">
      <alignment horizontal="left" vertical="center" justifyLastLine="1"/>
      <protection locked="0"/>
    </xf>
    <xf numFmtId="3" fontId="1" fillId="0" borderId="0" xfId="0" applyNumberFormat="1" applyFont="1" applyAlignment="1">
      <alignment horizontal="right" vertical="center" justifyLastLine="1"/>
    </xf>
    <xf numFmtId="3" fontId="1" fillId="0" borderId="0" xfId="0" applyNumberFormat="1" applyFont="1" applyBorder="1" applyAlignment="1">
      <alignment horizontal="right" vertical="center" justifyLastLine="1"/>
    </xf>
    <xf numFmtId="0" fontId="1" fillId="0" borderId="0" xfId="0" applyFont="1" applyBorder="1" applyAlignment="1" applyProtection="1">
      <alignment horizontal="center" vertical="center"/>
      <protection locked="0"/>
    </xf>
    <xf numFmtId="0" fontId="2" fillId="0" borderId="0" xfId="0" applyFont="1" applyAlignment="1">
      <alignment vertical="center"/>
    </xf>
    <xf numFmtId="0" fontId="1" fillId="0" borderId="0" xfId="0" applyFont="1" applyBorder="1" applyAlignment="1">
      <alignment vertical="center"/>
    </xf>
    <xf numFmtId="0" fontId="7" fillId="0" borderId="0" xfId="0" applyFont="1" applyAlignment="1">
      <alignment vertical="center"/>
    </xf>
    <xf numFmtId="0" fontId="2" fillId="0" borderId="0" xfId="0" applyFont="1" applyAlignment="1">
      <alignment horizontal="left" vertical="center"/>
    </xf>
    <xf numFmtId="0" fontId="1" fillId="0" borderId="7" xfId="0" applyFont="1" applyBorder="1" applyAlignment="1">
      <alignment vertical="center"/>
    </xf>
    <xf numFmtId="164" fontId="1" fillId="0" borderId="0" xfId="0" applyNumberFormat="1" applyFont="1" applyAlignment="1">
      <alignment vertical="center"/>
    </xf>
    <xf numFmtId="164" fontId="2" fillId="0" borderId="0" xfId="0" applyNumberFormat="1" applyFont="1" applyAlignment="1">
      <alignment vertical="center"/>
    </xf>
    <xf numFmtId="164" fontId="2" fillId="0" borderId="6" xfId="0" applyNumberFormat="1" applyFont="1" applyBorder="1" applyAlignment="1" applyProtection="1">
      <alignment vertical="center"/>
      <protection locked="0"/>
    </xf>
    <xf numFmtId="167" fontId="1" fillId="0" borderId="0" xfId="0" applyNumberFormat="1" applyFont="1" applyAlignment="1" applyProtection="1">
      <alignment vertical="center" justifyLastLine="1"/>
      <protection locked="0"/>
    </xf>
    <xf numFmtId="167" fontId="1" fillId="0" borderId="0" xfId="0" applyNumberFormat="1" applyFont="1" applyAlignment="1">
      <alignment horizontal="right"/>
    </xf>
    <xf numFmtId="167" fontId="0" fillId="0" borderId="0" xfId="0" applyNumberFormat="1"/>
    <xf numFmtId="167" fontId="1" fillId="0" borderId="0" xfId="0" applyNumberFormat="1" applyFont="1" applyAlignment="1" applyProtection="1">
      <alignment horizontal="right" vertical="center" justifyLastLine="1"/>
      <protection locked="0"/>
    </xf>
    <xf numFmtId="168" fontId="1" fillId="0" borderId="0" xfId="0" applyNumberFormat="1" applyFont="1"/>
    <xf numFmtId="168" fontId="1" fillId="0" borderId="0" xfId="0" applyNumberFormat="1" applyFont="1" applyAlignment="1" applyProtection="1">
      <alignment horizontal="right" vertical="center" justifyLastLine="1"/>
      <protection locked="0"/>
    </xf>
    <xf numFmtId="168" fontId="0" fillId="0" borderId="0" xfId="0" applyNumberFormat="1"/>
    <xf numFmtId="169" fontId="1" fillId="0" borderId="0" xfId="0" applyNumberFormat="1" applyFont="1" applyAlignment="1" applyProtection="1">
      <alignment horizontal="right" vertical="center" justifyLastLine="1"/>
      <protection locked="0"/>
    </xf>
    <xf numFmtId="167" fontId="1" fillId="0" borderId="0" xfId="0" applyNumberFormat="1" applyFont="1" applyAlignment="1" applyProtection="1">
      <alignment horizontal="right" vertical="center"/>
      <protection locked="0"/>
    </xf>
    <xf numFmtId="165" fontId="1" fillId="0" borderId="0" xfId="0" applyNumberFormat="1" applyFont="1" applyAlignment="1">
      <alignment vertical="center" justifyLastLine="1"/>
    </xf>
    <xf numFmtId="164" fontId="1" fillId="0" borderId="0" xfId="0" quotePrefix="1" applyNumberFormat="1" applyFont="1" applyFill="1" applyAlignment="1" applyProtection="1">
      <alignment horizontal="right" vertical="center" justifyLastLine="1"/>
      <protection locked="0"/>
    </xf>
    <xf numFmtId="1" fontId="1" fillId="0" borderId="0" xfId="0" quotePrefix="1" applyNumberFormat="1" applyFont="1" applyFill="1" applyAlignment="1" applyProtection="1">
      <alignment horizontal="right" vertical="center" justifyLastLine="1"/>
      <protection locked="0"/>
    </xf>
    <xf numFmtId="164" fontId="1" fillId="0" borderId="2" xfId="0" applyNumberFormat="1" applyFont="1" applyFill="1" applyBorder="1" applyAlignment="1" applyProtection="1">
      <alignment horizontal="right" vertical="center" justifyLastLine="1"/>
      <protection locked="0"/>
    </xf>
    <xf numFmtId="0" fontId="1" fillId="0" borderId="0" xfId="0" applyFont="1" applyFill="1" applyBorder="1" applyAlignment="1" applyProtection="1">
      <alignment vertical="center" justifyLastLine="1"/>
      <protection locked="0"/>
    </xf>
    <xf numFmtId="166" fontId="1" fillId="0" borderId="0" xfId="0" applyNumberFormat="1" applyFont="1" applyFill="1" applyAlignment="1" applyProtection="1">
      <alignment horizontal="right" vertical="center" justifyLastLine="1"/>
      <protection locked="0"/>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vertical="center" justifyLastLine="1"/>
    </xf>
    <xf numFmtId="164" fontId="1" fillId="0" borderId="0" xfId="0" applyNumberFormat="1" applyFont="1" applyFill="1" applyAlignment="1">
      <alignment horizontal="right" vertical="center"/>
    </xf>
    <xf numFmtId="3" fontId="1" fillId="0" borderId="0" xfId="0" applyNumberFormat="1" applyFont="1" applyFill="1" applyAlignment="1" applyProtection="1">
      <alignment vertical="center" justifyLastLine="1"/>
      <protection locked="0"/>
    </xf>
    <xf numFmtId="3" fontId="1" fillId="0" borderId="0" xfId="0" quotePrefix="1" applyNumberFormat="1" applyFont="1" applyFill="1" applyAlignment="1">
      <alignment horizontal="right" vertical="center"/>
    </xf>
    <xf numFmtId="3" fontId="1" fillId="0" borderId="0" xfId="0" applyNumberFormat="1" applyFont="1" applyFill="1" applyAlignment="1">
      <alignment horizontal="right" vertical="center"/>
    </xf>
    <xf numFmtId="3" fontId="2" fillId="0" borderId="0" xfId="0" applyNumberFormat="1" applyFont="1" applyFill="1" applyAlignment="1" applyProtection="1">
      <alignment vertical="center" justifyLastLine="1"/>
      <protection locked="0"/>
    </xf>
    <xf numFmtId="3" fontId="1" fillId="0" borderId="2" xfId="0" applyNumberFormat="1" applyFont="1" applyFill="1" applyBorder="1" applyAlignment="1" applyProtection="1">
      <alignment vertical="center" justifyLastLine="1"/>
      <protection locked="0"/>
    </xf>
    <xf numFmtId="0" fontId="1" fillId="0" borderId="0" xfId="0" applyFont="1" applyFill="1"/>
    <xf numFmtId="164" fontId="1" fillId="0" borderId="0" xfId="0" applyNumberFormat="1" applyFont="1" applyFill="1" applyAlignment="1" applyProtection="1">
      <alignment horizontal="right" vertical="center" justifyLastLine="1"/>
      <protection locked="0"/>
    </xf>
    <xf numFmtId="3" fontId="1" fillId="0" borderId="6" xfId="0" applyNumberFormat="1" applyFont="1" applyFill="1" applyBorder="1" applyAlignment="1" applyProtection="1">
      <alignment horizontal="right" vertical="center"/>
      <protection locked="0"/>
    </xf>
    <xf numFmtId="3" fontId="1" fillId="0" borderId="0" xfId="0" applyNumberFormat="1" applyFont="1" applyFill="1" applyAlignment="1" applyProtection="1">
      <alignment horizontal="right" vertical="center"/>
      <protection locked="0"/>
    </xf>
    <xf numFmtId="3" fontId="1" fillId="0" borderId="0" xfId="0" quotePrefix="1" applyNumberFormat="1" applyFont="1" applyFill="1" applyAlignment="1" applyProtection="1">
      <alignment horizontal="right" vertical="center"/>
      <protection locked="0"/>
    </xf>
    <xf numFmtId="164" fontId="1" fillId="0" borderId="0" xfId="0" applyNumberFormat="1" applyFont="1" applyFill="1" applyAlignment="1" applyProtection="1">
      <alignment horizontal="right" vertical="center"/>
      <protection locked="0"/>
    </xf>
    <xf numFmtId="164" fontId="1" fillId="0" borderId="6" xfId="0" applyNumberFormat="1" applyFont="1" applyFill="1" applyBorder="1" applyAlignment="1" applyProtection="1">
      <alignment horizontal="right" vertical="center"/>
      <protection locked="0"/>
    </xf>
    <xf numFmtId="3" fontId="1" fillId="0" borderId="2"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166" fontId="1" fillId="0" borderId="0" xfId="0" applyNumberFormat="1" applyFont="1" applyFill="1" applyBorder="1" applyAlignment="1" applyProtection="1">
      <alignment horizontal="right" vertical="center"/>
      <protection locked="0"/>
    </xf>
    <xf numFmtId="164" fontId="1" fillId="0" borderId="6" xfId="0" applyNumberFormat="1" applyFont="1" applyFill="1" applyBorder="1" applyAlignment="1" applyProtection="1">
      <alignment horizontal="right" vertical="center" justifyLastLine="1"/>
      <protection locked="0"/>
    </xf>
    <xf numFmtId="164" fontId="1" fillId="0" borderId="0"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right" vertical="center"/>
      <protection locked="0"/>
    </xf>
    <xf numFmtId="164" fontId="1" fillId="0" borderId="3" xfId="0" applyNumberFormat="1" applyFont="1" applyFill="1" applyBorder="1" applyAlignment="1" applyProtection="1">
      <alignment horizontal="right" vertical="center" justifyLastLine="1"/>
      <protection locked="0"/>
    </xf>
    <xf numFmtId="0" fontId="1" fillId="0" borderId="7" xfId="0" applyFont="1" applyFill="1" applyBorder="1" applyAlignment="1" applyProtection="1">
      <alignment horizontal="center" vertical="center" justifyLastLine="1"/>
      <protection locked="0"/>
    </xf>
    <xf numFmtId="0" fontId="1" fillId="0" borderId="7" xfId="0" applyFont="1" applyFill="1" applyBorder="1" applyAlignment="1" applyProtection="1">
      <alignment vertical="center" justifyLastLine="1"/>
      <protection locked="0"/>
    </xf>
    <xf numFmtId="3" fontId="1" fillId="0" borderId="7" xfId="0" applyNumberFormat="1" applyFont="1" applyFill="1" applyBorder="1" applyAlignment="1" applyProtection="1">
      <alignment horizontal="right" vertical="center"/>
      <protection locked="0"/>
    </xf>
    <xf numFmtId="164" fontId="1" fillId="0" borderId="2" xfId="0" quotePrefix="1" applyNumberFormat="1" applyFont="1" applyFill="1" applyBorder="1" applyAlignment="1" applyProtection="1">
      <alignment horizontal="right" vertical="center"/>
      <protection locked="0"/>
    </xf>
    <xf numFmtId="0" fontId="1" fillId="0" borderId="0" xfId="0" applyFont="1" applyAlignment="1" applyProtection="1">
      <alignment horizontal="left" vertical="center" justifyLastLine="1"/>
      <protection locked="0"/>
    </xf>
    <xf numFmtId="164" fontId="8" fillId="0" borderId="0" xfId="0" quotePrefix="1" applyNumberFormat="1" applyFont="1" applyFill="1" applyAlignment="1" applyProtection="1">
      <alignment horizontal="right" vertical="center" justifyLastLine="1"/>
      <protection locked="0"/>
    </xf>
    <xf numFmtId="3" fontId="9" fillId="0" borderId="5" xfId="0" applyNumberFormat="1" applyFont="1" applyBorder="1" applyAlignment="1" applyProtection="1">
      <alignment horizontal="left" vertical="center" justifyLastLine="1"/>
      <protection locked="0"/>
    </xf>
    <xf numFmtId="0" fontId="0" fillId="0" borderId="0" xfId="0" applyAlignment="1">
      <alignment horizontal="left"/>
    </xf>
    <xf numFmtId="0" fontId="2" fillId="0" borderId="9" xfId="0" applyFont="1" applyBorder="1" applyAlignment="1">
      <alignment vertical="center"/>
    </xf>
    <xf numFmtId="3" fontId="1" fillId="0" borderId="1" xfId="0" applyNumberFormat="1" applyFont="1" applyFill="1" applyBorder="1" applyAlignment="1" applyProtection="1">
      <alignment horizontal="right" vertical="center"/>
      <protection locked="0"/>
    </xf>
    <xf numFmtId="166" fontId="1" fillId="0" borderId="0" xfId="0" quotePrefix="1" applyNumberFormat="1" applyFont="1" applyFill="1" applyAlignment="1" applyProtection="1">
      <alignment horizontal="right" vertical="center" justifyLastLine="1"/>
      <protection locked="0"/>
    </xf>
    <xf numFmtId="166" fontId="1" fillId="0" borderId="0" xfId="0" quotePrefix="1" applyNumberFormat="1" applyFont="1" applyFill="1" applyAlignment="1">
      <alignment horizontal="right" vertical="center"/>
    </xf>
    <xf numFmtId="0" fontId="2" fillId="0" borderId="0" xfId="0" applyFont="1" applyAlignment="1" applyProtection="1">
      <alignment horizontal="left" vertical="center" justifyLastLine="1"/>
      <protection locked="0"/>
    </xf>
    <xf numFmtId="49" fontId="1" fillId="0" borderId="1" xfId="0" applyNumberFormat="1" applyFont="1" applyBorder="1" applyAlignment="1" applyProtection="1">
      <alignment horizontal="center" vertical="center" justifyLastLine="1"/>
      <protection locked="0"/>
    </xf>
    <xf numFmtId="49" fontId="1" fillId="0" borderId="0" xfId="0" applyNumberFormat="1" applyFont="1" applyAlignment="1">
      <alignment vertical="center" justifyLastLine="1"/>
    </xf>
    <xf numFmtId="49" fontId="1" fillId="0" borderId="2" xfId="0" applyNumberFormat="1" applyFont="1" applyBorder="1" applyAlignment="1" applyProtection="1">
      <alignment vertical="center" justifyLastLine="1"/>
      <protection locked="0"/>
    </xf>
    <xf numFmtId="49" fontId="1" fillId="0" borderId="2" xfId="0" applyNumberFormat="1" applyFont="1" applyBorder="1" applyAlignment="1">
      <alignment vertical="center" justifyLastLine="1"/>
    </xf>
    <xf numFmtId="49" fontId="1" fillId="0" borderId="2" xfId="0" applyNumberFormat="1" applyFont="1" applyBorder="1" applyAlignment="1" applyProtection="1">
      <alignment horizontal="left" vertical="center"/>
      <protection locked="0"/>
    </xf>
    <xf numFmtId="49" fontId="1" fillId="0" borderId="0" xfId="0" applyNumberFormat="1" applyFont="1" applyAlignment="1" applyProtection="1">
      <alignment vertical="center" justifyLastLine="1"/>
      <protection locked="0"/>
    </xf>
    <xf numFmtId="49" fontId="1" fillId="0" borderId="2" xfId="0" applyNumberFormat="1" applyFont="1" applyBorder="1" applyAlignment="1" applyProtection="1">
      <alignment horizontal="left" vertical="center" indent="1" justifyLastLine="1"/>
      <protection locked="0"/>
    </xf>
    <xf numFmtId="49" fontId="1" fillId="0" borderId="2" xfId="0" applyNumberFormat="1" applyFont="1" applyBorder="1" applyAlignment="1" applyProtection="1">
      <alignment horizontal="left" vertical="center" indent="2" justifyLastLine="1"/>
      <protection locked="0"/>
    </xf>
    <xf numFmtId="49" fontId="1" fillId="0" borderId="1" xfId="0" applyNumberFormat="1" applyFont="1" applyBorder="1" applyAlignment="1" applyProtection="1">
      <alignment vertical="center" justifyLastLine="1"/>
      <protection locked="0"/>
    </xf>
    <xf numFmtId="49" fontId="1" fillId="0" borderId="1" xfId="0" applyNumberFormat="1" applyFont="1" applyBorder="1" applyAlignment="1" applyProtection="1">
      <alignment horizontal="right" vertical="center" justifyLastLine="1"/>
      <protection locked="0"/>
    </xf>
    <xf numFmtId="49" fontId="1" fillId="0" borderId="1" xfId="0" applyNumberFormat="1" applyFont="1" applyFill="1" applyBorder="1" applyAlignment="1" applyProtection="1">
      <alignment horizontal="right" vertical="center" justifyLastLine="1"/>
      <protection locked="0"/>
    </xf>
    <xf numFmtId="49" fontId="1" fillId="0" borderId="2" xfId="0" applyNumberFormat="1" applyFont="1" applyBorder="1" applyAlignment="1">
      <alignment horizontal="right" vertical="center" justifyLastLine="1"/>
    </xf>
    <xf numFmtId="49" fontId="1" fillId="0" borderId="2" xfId="0" applyNumberFormat="1" applyFont="1" applyFill="1" applyBorder="1" applyAlignment="1">
      <alignment horizontal="right" vertical="center" justifyLastLine="1"/>
    </xf>
    <xf numFmtId="49" fontId="1" fillId="0" borderId="2" xfId="0" applyNumberFormat="1" applyFont="1" applyBorder="1" applyAlignment="1" applyProtection="1">
      <alignment horizontal="left" vertical="center" indent="3" justifyLastLine="1"/>
      <protection locked="0"/>
    </xf>
    <xf numFmtId="49" fontId="1" fillId="0" borderId="0" xfId="0" applyNumberFormat="1" applyFont="1" applyFill="1" applyAlignment="1">
      <alignment horizontal="right" vertical="center" justifyLastLine="1"/>
    </xf>
    <xf numFmtId="49" fontId="1" fillId="0" borderId="1" xfId="0" applyNumberFormat="1" applyFont="1" applyBorder="1" applyAlignment="1">
      <alignment vertical="center" justifyLastLine="1"/>
    </xf>
    <xf numFmtId="49" fontId="1" fillId="0" borderId="0" xfId="0" applyNumberFormat="1" applyFont="1" applyAlignment="1" applyProtection="1">
      <alignment horizontal="center" vertical="center" justifyLastLine="1"/>
      <protection locked="0"/>
    </xf>
    <xf numFmtId="49" fontId="1" fillId="0" borderId="3" xfId="0" applyNumberFormat="1" applyFont="1" applyBorder="1" applyAlignment="1" applyProtection="1">
      <alignment vertical="center" justifyLastLine="1"/>
      <protection locked="0"/>
    </xf>
    <xf numFmtId="49" fontId="1" fillId="0" borderId="0" xfId="0" applyNumberFormat="1" applyFont="1" applyBorder="1" applyAlignment="1" applyProtection="1">
      <alignment vertical="center" justifyLastLine="1"/>
      <protection locked="0"/>
    </xf>
    <xf numFmtId="49" fontId="1" fillId="0" borderId="3" xfId="0" applyNumberFormat="1" applyFont="1" applyBorder="1" applyAlignment="1" applyProtection="1">
      <alignment horizontal="center" vertical="center" justifyLastLine="1"/>
      <protection locked="0"/>
    </xf>
    <xf numFmtId="49" fontId="1" fillId="0" borderId="0" xfId="0" applyNumberFormat="1" applyFont="1" applyFill="1" applyBorder="1" applyAlignment="1" applyProtection="1">
      <alignment horizontal="center" vertical="center" justifyLastLine="1"/>
      <protection locked="0"/>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justifyLastLine="1"/>
      <protection locked="0"/>
    </xf>
    <xf numFmtId="49" fontId="1" fillId="0" borderId="1" xfId="0" applyNumberFormat="1" applyFont="1" applyFill="1" applyBorder="1" applyAlignment="1" applyProtection="1">
      <alignment horizontal="center" vertical="center" justifyLastLine="1"/>
      <protection locked="0"/>
    </xf>
    <xf numFmtId="49" fontId="1" fillId="0" borderId="0" xfId="0" applyNumberFormat="1" applyFont="1" applyAlignment="1" applyProtection="1">
      <alignment horizontal="left" vertical="center" justifyLastLine="1"/>
      <protection locked="0"/>
    </xf>
    <xf numFmtId="49" fontId="2" fillId="0" borderId="2" xfId="0" applyNumberFormat="1" applyFont="1" applyFill="1" applyBorder="1" applyAlignment="1">
      <alignment vertical="center" justifyLastLine="1"/>
    </xf>
    <xf numFmtId="49" fontId="1" fillId="0" borderId="3" xfId="0" applyNumberFormat="1" applyFont="1" applyBorder="1" applyAlignment="1" applyProtection="1">
      <alignment horizontal="left" vertical="center" indent="1" justifyLastLine="1"/>
      <protection locked="0"/>
    </xf>
    <xf numFmtId="49" fontId="1" fillId="0" borderId="3" xfId="0" applyNumberFormat="1" applyFont="1" applyFill="1" applyBorder="1" applyAlignment="1">
      <alignment horizontal="right" vertical="center" justifyLastLine="1"/>
    </xf>
    <xf numFmtId="49" fontId="1" fillId="0" borderId="3" xfId="0" applyNumberFormat="1" applyFont="1" applyFill="1" applyBorder="1" applyAlignment="1">
      <alignment vertical="center" justifyLastLine="1"/>
    </xf>
    <xf numFmtId="49" fontId="1" fillId="0" borderId="8"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left" vertical="center"/>
      <protection locked="0"/>
    </xf>
    <xf numFmtId="49" fontId="5" fillId="0" borderId="4" xfId="1" applyNumberFormat="1" applyFont="1" applyFill="1" applyBorder="1" applyAlignment="1" applyProtection="1">
      <alignment horizontal="center" vertical="center"/>
    </xf>
    <xf numFmtId="49" fontId="1" fillId="0" borderId="1" xfId="0" applyNumberFormat="1" applyFont="1" applyBorder="1" applyAlignment="1" applyProtection="1">
      <alignment horizontal="left" vertical="center"/>
      <protection locked="0"/>
    </xf>
    <xf numFmtId="49" fontId="1" fillId="0" borderId="8" xfId="0" applyNumberFormat="1" applyFont="1" applyBorder="1" applyAlignment="1" applyProtection="1">
      <alignment horizontal="left" vertical="center" indent="1"/>
      <protection locked="0"/>
    </xf>
    <xf numFmtId="49" fontId="1" fillId="0" borderId="10" xfId="0" applyNumberFormat="1" applyFont="1" applyBorder="1" applyAlignment="1" applyProtection="1">
      <alignment horizontal="left" vertical="center"/>
      <protection locked="0"/>
    </xf>
    <xf numFmtId="49" fontId="1" fillId="0" borderId="0" xfId="0" applyNumberFormat="1" applyFont="1" applyAlignment="1">
      <alignment vertical="center"/>
    </xf>
    <xf numFmtId="49" fontId="1" fillId="0" borderId="0" xfId="0" applyNumberFormat="1" applyFont="1" applyBorder="1" applyAlignment="1" applyProtection="1">
      <alignment horizontal="center" vertical="center" justifyLastLine="1"/>
      <protection locked="0"/>
    </xf>
    <xf numFmtId="49" fontId="1" fillId="0" borderId="2" xfId="0" applyNumberFormat="1" applyFont="1" applyBorder="1" applyAlignment="1" applyProtection="1">
      <alignment horizontal="right" vertical="center" justifyLastLine="1"/>
      <protection locked="0"/>
    </xf>
    <xf numFmtId="49" fontId="2" fillId="0" borderId="2" xfId="0" applyNumberFormat="1" applyFont="1" applyBorder="1" applyAlignment="1" applyProtection="1">
      <alignment vertical="center" justifyLastLine="1"/>
      <protection locked="0"/>
    </xf>
    <xf numFmtId="49" fontId="2" fillId="0" borderId="0" xfId="0" applyNumberFormat="1" applyFont="1" applyBorder="1" applyAlignment="1" applyProtection="1">
      <alignment vertical="center" justifyLastLine="1"/>
      <protection locked="0"/>
    </xf>
    <xf numFmtId="49" fontId="1" fillId="0" borderId="2" xfId="0" applyNumberFormat="1" applyFont="1" applyBorder="1" applyAlignment="1" applyProtection="1">
      <alignment horizontal="left" vertical="center" indent="1"/>
      <protection locked="0"/>
    </xf>
    <xf numFmtId="49" fontId="1" fillId="0" borderId="2" xfId="0" applyNumberFormat="1" applyFont="1" applyBorder="1" applyAlignment="1" applyProtection="1">
      <alignment horizontal="left" vertical="center" indent="2"/>
      <protection locked="0"/>
    </xf>
    <xf numFmtId="49" fontId="1" fillId="0" borderId="0" xfId="0" applyNumberFormat="1" applyFont="1" applyBorder="1" applyAlignment="1" applyProtection="1">
      <alignment horizontal="left" vertical="center" indent="2"/>
      <protection locked="0"/>
    </xf>
    <xf numFmtId="49" fontId="1" fillId="0" borderId="0" xfId="0" applyNumberFormat="1" applyFont="1" applyFill="1" applyBorder="1" applyAlignment="1" applyProtection="1">
      <alignment horizontal="right" vertical="center" justifyLastLine="1"/>
      <protection locked="0"/>
    </xf>
    <xf numFmtId="49" fontId="1" fillId="0" borderId="1" xfId="0" applyNumberFormat="1" applyFont="1" applyBorder="1" applyAlignment="1" applyProtection="1">
      <alignment horizontal="left" vertical="center" justifyLastLine="1"/>
      <protection locked="0"/>
    </xf>
    <xf numFmtId="49" fontId="1" fillId="0" borderId="3" xfId="0" applyNumberFormat="1" applyFont="1" applyBorder="1" applyAlignment="1" applyProtection="1">
      <alignment horizontal="left" vertical="center" justifyLastLine="1"/>
      <protection locked="0"/>
    </xf>
    <xf numFmtId="49" fontId="2" fillId="0" borderId="0" xfId="0" applyNumberFormat="1" applyFont="1" applyAlignment="1" applyProtection="1">
      <alignment horizontal="left" vertical="center" justifyLastLine="1"/>
      <protection locked="0"/>
    </xf>
    <xf numFmtId="49" fontId="2" fillId="0" borderId="1" xfId="0" applyNumberFormat="1" applyFont="1" applyBorder="1" applyAlignment="1" applyProtection="1">
      <alignment horizontal="left" vertical="center" justifyLastLine="1"/>
      <protection locked="0"/>
    </xf>
    <xf numFmtId="49" fontId="1" fillId="0" borderId="2" xfId="0" applyNumberFormat="1" applyFont="1" applyBorder="1" applyAlignment="1" applyProtection="1">
      <alignment horizontal="left" vertical="center" justifyLastLine="1"/>
      <protection locked="0"/>
    </xf>
    <xf numFmtId="49" fontId="1" fillId="0" borderId="1" xfId="0" applyNumberFormat="1" applyFont="1" applyBorder="1" applyAlignment="1" applyProtection="1">
      <alignment horizontal="left" vertical="center" indent="1"/>
      <protection locked="0"/>
    </xf>
    <xf numFmtId="49" fontId="1" fillId="0" borderId="1" xfId="0" applyNumberFormat="1" applyFont="1" applyBorder="1" applyAlignment="1" applyProtection="1">
      <alignment vertical="center" justifyLastLine="1" readingOrder="1"/>
      <protection locked="0"/>
    </xf>
    <xf numFmtId="49" fontId="1" fillId="0" borderId="8" xfId="0" applyNumberFormat="1" applyFont="1" applyBorder="1" applyAlignment="1" applyProtection="1">
      <alignment horizontal="left" vertical="center" justifyLastLine="1"/>
      <protection locked="0"/>
    </xf>
    <xf numFmtId="49" fontId="1" fillId="0" borderId="0" xfId="0" quotePrefix="1" applyNumberFormat="1" applyFont="1" applyFill="1" applyAlignment="1" applyProtection="1">
      <alignment horizontal="right" vertical="center" justifyLastLine="1"/>
      <protection locked="0"/>
    </xf>
    <xf numFmtId="49" fontId="6" fillId="0" borderId="0" xfId="0" quotePrefix="1" applyNumberFormat="1" applyFont="1" applyFill="1" applyAlignment="1" applyProtection="1">
      <alignment horizontal="right" vertical="center" justifyLastLine="1"/>
      <protection locked="0"/>
    </xf>
    <xf numFmtId="49" fontId="1" fillId="0" borderId="0" xfId="0" applyNumberFormat="1" applyFont="1" applyFill="1" applyAlignment="1" applyProtection="1">
      <alignment horizontal="right" vertical="center" justifyLastLine="1"/>
      <protection locked="0"/>
    </xf>
    <xf numFmtId="49" fontId="2" fillId="0" borderId="3" xfId="0" applyNumberFormat="1" applyFont="1" applyBorder="1" applyAlignment="1" applyProtection="1">
      <alignment horizontal="left" vertical="center" justifyLastLine="1"/>
      <protection locked="0"/>
    </xf>
    <xf numFmtId="49" fontId="1" fillId="0" borderId="2" xfId="0" applyNumberFormat="1" applyFont="1" applyBorder="1" applyAlignment="1">
      <alignment vertical="center"/>
    </xf>
    <xf numFmtId="49" fontId="2" fillId="0" borderId="2" xfId="0" applyNumberFormat="1" applyFont="1" applyBorder="1" applyAlignment="1" applyProtection="1">
      <alignment horizontal="left" vertical="center" justifyLastLine="1"/>
      <protection locked="0"/>
    </xf>
    <xf numFmtId="49" fontId="2" fillId="0" borderId="0" xfId="0" applyNumberFormat="1" applyFont="1" applyAlignment="1" applyProtection="1">
      <alignment vertical="center" justifyLastLine="1"/>
      <protection locked="0"/>
    </xf>
    <xf numFmtId="49" fontId="1" fillId="0" borderId="0" xfId="0" applyNumberFormat="1" applyFont="1"/>
    <xf numFmtId="49" fontId="1" fillId="0" borderId="8" xfId="0" applyNumberFormat="1" applyFont="1" applyBorder="1" applyAlignment="1" applyProtection="1">
      <alignment horizontal="left" vertical="center" indent="1" justifyLastLine="1"/>
      <protection locked="0"/>
    </xf>
    <xf numFmtId="49" fontId="1" fillId="0" borderId="0" xfId="0" applyNumberFormat="1" applyFont="1" applyAlignment="1">
      <alignment horizontal="left" vertical="center" indent="1"/>
    </xf>
    <xf numFmtId="49" fontId="1" fillId="0" borderId="0" xfId="0" quotePrefix="1" applyNumberFormat="1" applyFont="1" applyAlignment="1" applyProtection="1">
      <alignment horizontal="right" vertical="center" justifyLastLine="1"/>
      <protection locked="0"/>
    </xf>
    <xf numFmtId="49" fontId="1" fillId="0" borderId="0" xfId="0" quotePrefix="1" applyNumberFormat="1" applyFont="1" applyFill="1" applyAlignment="1" applyProtection="1">
      <alignment horizontal="right" vertical="center"/>
      <protection locked="0"/>
    </xf>
    <xf numFmtId="49" fontId="1" fillId="0" borderId="0" xfId="0" applyNumberFormat="1" applyFont="1" applyFill="1" applyAlignment="1" applyProtection="1">
      <alignment horizontal="right" vertical="center"/>
      <protection locked="0"/>
    </xf>
    <xf numFmtId="49" fontId="1"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6"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left" vertical="center" indent="1" justifyLastLine="1"/>
      <protection locked="0"/>
    </xf>
    <xf numFmtId="49" fontId="0" fillId="0" borderId="0" xfId="0" applyNumberFormat="1"/>
    <xf numFmtId="49" fontId="1" fillId="0" borderId="3" xfId="0" applyNumberFormat="1" applyFont="1" applyBorder="1" applyAlignment="1">
      <alignment vertical="center" justifyLastLine="1"/>
    </xf>
    <xf numFmtId="49" fontId="1" fillId="0" borderId="0" xfId="0" applyNumberFormat="1" applyFont="1" applyAlignment="1">
      <alignment horizontal="center" vertical="center" justifyLastLine="1"/>
    </xf>
    <xf numFmtId="49" fontId="1" fillId="0" borderId="1" xfId="0" applyNumberFormat="1" applyFont="1" applyBorder="1" applyAlignment="1">
      <alignment horizontal="center" vertical="center" justifyLastLine="1"/>
    </xf>
    <xf numFmtId="49" fontId="1" fillId="0" borderId="2" xfId="0" applyNumberFormat="1" applyFont="1" applyBorder="1" applyAlignment="1">
      <alignment horizontal="left" vertical="center" justifyLastLine="1"/>
    </xf>
    <xf numFmtId="49" fontId="1" fillId="0" borderId="8" xfId="0" applyNumberFormat="1" applyFont="1" applyBorder="1" applyAlignment="1">
      <alignment horizontal="left" vertical="center" justifyLastLine="1"/>
    </xf>
    <xf numFmtId="49" fontId="1" fillId="0" borderId="2" xfId="0" applyNumberFormat="1" applyFont="1" applyBorder="1" applyAlignment="1">
      <alignment horizontal="left" vertical="center" indent="1" justifyLastLine="1"/>
    </xf>
    <xf numFmtId="49" fontId="1" fillId="0" borderId="0" xfId="0" applyNumberFormat="1" applyFont="1" applyBorder="1" applyAlignment="1">
      <alignment vertical="center" justifyLastLine="1"/>
    </xf>
    <xf numFmtId="49" fontId="1" fillId="0" borderId="3" xfId="0" applyNumberFormat="1" applyFont="1" applyBorder="1"/>
    <xf numFmtId="49" fontId="1" fillId="0" borderId="3"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justifyLastLine="1"/>
      <protection locked="0"/>
    </xf>
    <xf numFmtId="49" fontId="1" fillId="0" borderId="2" xfId="0" applyNumberFormat="1" applyFont="1" applyBorder="1" applyAlignment="1">
      <alignment horizontal="left" vertical="center" indent="1"/>
    </xf>
    <xf numFmtId="49" fontId="1" fillId="0" borderId="10" xfId="0" applyNumberFormat="1" applyFont="1" applyBorder="1" applyAlignment="1" applyProtection="1">
      <alignment horizontal="left" vertical="center" indent="1"/>
      <protection locked="0"/>
    </xf>
    <xf numFmtId="49" fontId="6" fillId="0" borderId="0" xfId="0" quotePrefix="1" applyNumberFormat="1" applyFont="1" applyFill="1" applyAlignment="1" applyProtection="1">
      <alignment horizontal="right" vertical="center"/>
      <protection locked="0"/>
    </xf>
    <xf numFmtId="49" fontId="1" fillId="0" borderId="1" xfId="0" applyNumberFormat="1" applyFont="1" applyBorder="1" applyAlignment="1" applyProtection="1">
      <alignment horizontal="left" vertical="center" indent="2"/>
      <protection locked="0"/>
    </xf>
    <xf numFmtId="49" fontId="1" fillId="0" borderId="3" xfId="0" applyNumberFormat="1" applyFont="1" applyBorder="1" applyAlignment="1" applyProtection="1">
      <alignment horizontal="left" vertical="center" indent="2"/>
      <protection locked="0"/>
    </xf>
    <xf numFmtId="49" fontId="2" fillId="0" borderId="0" xfId="0" applyNumberFormat="1" applyFont="1" applyAlignment="1">
      <alignment horizontal="left" vertical="center"/>
    </xf>
    <xf numFmtId="49" fontId="2" fillId="0" borderId="6" xfId="0" applyNumberFormat="1" applyFont="1" applyBorder="1" applyAlignment="1">
      <alignment vertical="center"/>
    </xf>
    <xf numFmtId="0" fontId="1" fillId="0" borderId="10" xfId="0" applyFont="1" applyBorder="1" applyAlignment="1">
      <alignment vertical="center" justifyLastLine="1"/>
    </xf>
    <xf numFmtId="49" fontId="1" fillId="0" borderId="2" xfId="0" applyNumberFormat="1" applyFont="1" applyBorder="1" applyAlignment="1">
      <alignment horizontal="center" vertical="center" justifyLastLine="1"/>
    </xf>
    <xf numFmtId="49" fontId="1" fillId="0" borderId="2" xfId="0" applyNumberFormat="1" applyFont="1" applyBorder="1" applyAlignment="1">
      <alignment horizontal="left" vertical="center"/>
    </xf>
    <xf numFmtId="49" fontId="1" fillId="0" borderId="8" xfId="0" applyNumberFormat="1" applyFont="1" applyBorder="1" applyAlignment="1">
      <alignment horizontal="left" vertical="center"/>
    </xf>
    <xf numFmtId="1" fontId="1" fillId="0" borderId="0" xfId="0" applyNumberFormat="1" applyFont="1" applyFill="1" applyAlignment="1">
      <alignment horizontal="right" vertical="center"/>
    </xf>
    <xf numFmtId="1" fontId="1" fillId="0" borderId="0" xfId="0" applyNumberFormat="1" applyFont="1" applyFill="1" applyAlignment="1" applyProtection="1">
      <alignment horizontal="right" vertical="center" justifyLastLine="1"/>
      <protection locked="0"/>
    </xf>
    <xf numFmtId="1" fontId="1" fillId="0" borderId="0" xfId="0" applyNumberFormat="1" applyFont="1" applyAlignment="1">
      <alignment vertical="center"/>
    </xf>
    <xf numFmtId="3" fontId="1" fillId="0" borderId="2" xfId="0" quotePrefix="1" applyNumberFormat="1" applyFont="1" applyFill="1" applyBorder="1" applyAlignment="1" applyProtection="1">
      <alignment horizontal="right" vertical="center"/>
      <protection locked="0"/>
    </xf>
    <xf numFmtId="3" fontId="1" fillId="0" borderId="3" xfId="0" applyNumberFormat="1" applyFont="1" applyFill="1" applyBorder="1" applyAlignment="1" applyProtection="1">
      <alignment horizontal="right" vertical="center" justifyLastLine="1"/>
      <protection locked="0"/>
    </xf>
    <xf numFmtId="3" fontId="1" fillId="0" borderId="0" xfId="0" quotePrefix="1" applyNumberFormat="1" applyFont="1" applyFill="1" applyBorder="1" applyAlignment="1" applyProtection="1">
      <alignment horizontal="right" vertical="center"/>
      <protection locked="0"/>
    </xf>
    <xf numFmtId="3" fontId="1" fillId="0" borderId="6" xfId="0" applyNumberFormat="1" applyFont="1" applyFill="1" applyBorder="1" applyAlignment="1" applyProtection="1">
      <alignment horizontal="right" vertical="center" justifyLastLine="1"/>
      <protection locked="0"/>
    </xf>
    <xf numFmtId="49" fontId="1" fillId="0" borderId="0"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center" vertical="center" justifyLastLine="1"/>
      <protection locked="0"/>
    </xf>
    <xf numFmtId="49" fontId="1" fillId="0" borderId="0" xfId="0" applyNumberFormat="1" applyFont="1" applyBorder="1" applyAlignment="1" applyProtection="1">
      <alignment horizontal="left" vertical="center" justifyLastLine="1"/>
      <protection locked="0"/>
    </xf>
    <xf numFmtId="0" fontId="1" fillId="0" borderId="10" xfId="0" applyFont="1" applyFill="1" applyBorder="1" applyAlignment="1">
      <alignment vertical="center" justifyLastLine="1"/>
    </xf>
    <xf numFmtId="0" fontId="0" fillId="0" borderId="0" xfId="0" applyAlignment="1">
      <alignment wrapText="1"/>
    </xf>
    <xf numFmtId="49" fontId="1" fillId="0" borderId="10" xfId="0" applyNumberFormat="1" applyFont="1" applyBorder="1" applyAlignment="1" applyProtection="1">
      <alignment vertical="center" justifyLastLine="1"/>
      <protection locked="0"/>
    </xf>
    <xf numFmtId="49" fontId="1" fillId="0" borderId="0" xfId="0" applyNumberFormat="1" applyFont="1" applyBorder="1" applyAlignment="1" applyProtection="1">
      <alignment horizontal="left" vertical="center" indent="1"/>
      <protection locked="0"/>
    </xf>
    <xf numFmtId="49" fontId="1" fillId="0" borderId="0" xfId="0" applyNumberFormat="1" applyFont="1" applyBorder="1" applyAlignment="1">
      <alignment horizontal="left" vertical="center" indent="1"/>
    </xf>
    <xf numFmtId="49" fontId="1" fillId="0" borderId="0" xfId="0" applyNumberFormat="1" applyFont="1" applyBorder="1" applyAlignment="1" applyProtection="1">
      <alignment horizontal="left" vertical="center" indent="2" justifyLastLine="1"/>
      <protection locked="0"/>
    </xf>
    <xf numFmtId="49" fontId="1" fillId="0" borderId="1" xfId="0" applyNumberFormat="1" applyFont="1" applyBorder="1" applyAlignment="1" applyProtection="1">
      <alignment horizontal="left" vertical="center" wrapText="1"/>
      <protection locked="0"/>
    </xf>
    <xf numFmtId="49" fontId="1" fillId="0" borderId="2" xfId="0" applyNumberFormat="1" applyFont="1" applyBorder="1" applyAlignment="1">
      <alignment horizontal="right" vertical="center"/>
    </xf>
    <xf numFmtId="49" fontId="2" fillId="0" borderId="0" xfId="0" applyNumberFormat="1" applyFont="1" applyAlignment="1" applyProtection="1">
      <alignment horizontal="left" vertical="center" justifyLastLine="1"/>
      <protection locked="0"/>
    </xf>
    <xf numFmtId="165" fontId="1" fillId="0" borderId="0" xfId="0" quotePrefix="1" applyNumberFormat="1" applyFont="1" applyFill="1" applyAlignment="1" applyProtection="1">
      <alignment horizontal="right" vertical="center" justifyLastLine="1"/>
      <protection locked="0"/>
    </xf>
    <xf numFmtId="164" fontId="1" fillId="0" borderId="1" xfId="0" quotePrefix="1" applyNumberFormat="1" applyFont="1" applyBorder="1" applyAlignment="1" applyProtection="1">
      <alignment horizontal="right" vertical="center" justifyLastLine="1"/>
      <protection locked="0"/>
    </xf>
    <xf numFmtId="164" fontId="1" fillId="0" borderId="1" xfId="0" quotePrefix="1" applyNumberFormat="1" applyFont="1" applyFill="1" applyBorder="1" applyAlignment="1" applyProtection="1">
      <alignment horizontal="right" vertical="center" justifyLastLine="1"/>
      <protection locked="0"/>
    </xf>
    <xf numFmtId="165" fontId="1" fillId="0" borderId="0" xfId="0" applyNumberFormat="1" applyFont="1" applyFill="1" applyAlignment="1" applyProtection="1">
      <alignment horizontal="right" vertical="center" justifyLastLine="1"/>
      <protection locked="0"/>
    </xf>
    <xf numFmtId="49" fontId="1" fillId="0" borderId="1" xfId="0" applyNumberFormat="1" applyFont="1" applyBorder="1" applyAlignment="1">
      <alignment horizontal="left" vertical="center"/>
    </xf>
    <xf numFmtId="165" fontId="1" fillId="0" borderId="0" xfId="0" applyNumberFormat="1" applyFont="1" applyFill="1" applyAlignment="1">
      <alignment horizontal="right" vertical="center"/>
    </xf>
    <xf numFmtId="3" fontId="1" fillId="2" borderId="6" xfId="0" applyNumberFormat="1" applyFont="1" applyFill="1" applyBorder="1" applyAlignment="1" applyProtection="1">
      <alignment horizontal="right" vertical="center"/>
      <protection locked="0"/>
    </xf>
    <xf numFmtId="3" fontId="1" fillId="2" borderId="0" xfId="0" applyNumberFormat="1" applyFont="1" applyFill="1" applyAlignment="1" applyProtection="1">
      <alignment horizontal="right" vertical="center"/>
      <protection locked="0"/>
    </xf>
    <xf numFmtId="49" fontId="2" fillId="0" borderId="0" xfId="0" applyNumberFormat="1" applyFont="1" applyBorder="1" applyAlignment="1" applyProtection="1">
      <alignment horizontal="left" vertical="center" justifyLastLine="1"/>
      <protection locked="0"/>
    </xf>
    <xf numFmtId="49" fontId="2" fillId="0" borderId="2" xfId="0" applyNumberFormat="1" applyFont="1" applyBorder="1" applyAlignment="1">
      <alignment horizontal="left" vertical="center" justifyLastLine="1"/>
    </xf>
    <xf numFmtId="49" fontId="2" fillId="0" borderId="5" xfId="0" applyNumberFormat="1" applyFont="1" applyBorder="1" applyAlignment="1" applyProtection="1">
      <alignment horizontal="left" vertical="center" justifyLastLine="1"/>
      <protection locked="0"/>
    </xf>
    <xf numFmtId="49" fontId="2" fillId="0" borderId="8" xfId="0" applyNumberFormat="1" applyFont="1" applyBorder="1" applyAlignment="1">
      <alignment horizontal="left" vertical="center"/>
    </xf>
    <xf numFmtId="49" fontId="2" fillId="0" borderId="0" xfId="0" applyNumberFormat="1" applyFont="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justifyLastLine="1"/>
      <protection locked="0"/>
    </xf>
    <xf numFmtId="0" fontId="1" fillId="0" borderId="0" xfId="0" applyFont="1" applyFill="1" applyBorder="1" applyAlignment="1" applyProtection="1">
      <alignment horizontal="center" vertical="center" justifyLastLine="1"/>
      <protection locked="0"/>
    </xf>
    <xf numFmtId="49" fontId="1" fillId="0" borderId="1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wrapText="1"/>
      <protection locked="0"/>
    </xf>
    <xf numFmtId="3" fontId="1" fillId="0" borderId="9" xfId="0" applyNumberFormat="1" applyFont="1" applyFill="1" applyBorder="1" applyAlignment="1" applyProtection="1">
      <alignment horizontal="right" vertical="center"/>
      <protection locked="0"/>
    </xf>
    <xf numFmtId="3" fontId="1" fillId="0" borderId="9" xfId="0" applyNumberFormat="1" applyFont="1" applyBorder="1" applyAlignment="1" applyProtection="1">
      <alignment horizontal="right" vertical="center"/>
      <protection locked="0"/>
    </xf>
    <xf numFmtId="49" fontId="1" fillId="0" borderId="0" xfId="0" applyNumberFormat="1" applyFont="1" applyAlignment="1" applyProtection="1">
      <alignment horizontal="center" vertical="center"/>
      <protection locked="0"/>
    </xf>
    <xf numFmtId="49" fontId="1" fillId="0" borderId="1" xfId="0" applyNumberFormat="1" applyFont="1" applyBorder="1" applyAlignment="1" applyProtection="1">
      <alignment horizontal="center" vertical="center" justifyLastLine="1"/>
      <protection locked="0"/>
    </xf>
    <xf numFmtId="49" fontId="1" fillId="0" borderId="0" xfId="0" applyNumberFormat="1" applyFont="1" applyAlignment="1" applyProtection="1">
      <alignment horizontal="center" vertical="center" justifyLastLine="1"/>
      <protection locked="0"/>
    </xf>
    <xf numFmtId="49" fontId="1" fillId="0" borderId="0"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justifyLastLine="1"/>
      <protection locked="0"/>
    </xf>
    <xf numFmtId="49" fontId="1" fillId="0" borderId="1" xfId="0" applyNumberFormat="1" applyFont="1" applyBorder="1" applyAlignment="1" applyProtection="1">
      <alignment horizontal="center" vertical="center"/>
      <protection locked="0"/>
    </xf>
    <xf numFmtId="0" fontId="1" fillId="0" borderId="2" xfId="0" applyFont="1" applyBorder="1" applyAlignment="1">
      <alignment horizontal="right" vertical="center" justifyLastLine="1"/>
    </xf>
    <xf numFmtId="49" fontId="2" fillId="0" borderId="2" xfId="0" applyNumberFormat="1" applyFont="1" applyBorder="1" applyAlignment="1">
      <alignment horizontal="right" vertical="center" justifyLastLine="1"/>
    </xf>
    <xf numFmtId="3" fontId="1" fillId="0" borderId="1" xfId="0" applyNumberFormat="1" applyFont="1" applyFill="1" applyBorder="1" applyAlignment="1">
      <alignment horizontal="right" vertical="center" justifyLastLine="1"/>
    </xf>
    <xf numFmtId="4" fontId="1" fillId="0" borderId="2" xfId="0" applyNumberFormat="1" applyFont="1" applyFill="1" applyBorder="1" applyAlignment="1">
      <alignment horizontal="right" vertical="center" justifyLastLine="1"/>
    </xf>
    <xf numFmtId="4" fontId="1" fillId="0" borderId="2" xfId="0" applyNumberFormat="1" applyFont="1" applyBorder="1" applyAlignment="1">
      <alignment horizontal="right" vertical="center" justifyLastLine="1"/>
    </xf>
    <xf numFmtId="164" fontId="1" fillId="0" borderId="0" xfId="0" applyNumberFormat="1" applyFont="1" applyFill="1" applyAlignment="1">
      <alignment horizontal="right" vertical="center" justifyLastLine="1"/>
    </xf>
    <xf numFmtId="0" fontId="1" fillId="0" borderId="0" xfId="0" applyFont="1" applyAlignment="1">
      <alignment horizontal="right" vertical="center" justifyLastLine="1"/>
    </xf>
    <xf numFmtId="0" fontId="2" fillId="0" borderId="1" xfId="0" applyFont="1" applyBorder="1" applyAlignment="1">
      <alignment horizontal="right" vertical="center" justifyLastLine="1"/>
    </xf>
    <xf numFmtId="0" fontId="2" fillId="0" borderId="2" xfId="0" applyFont="1" applyBorder="1" applyAlignment="1" applyProtection="1">
      <alignment horizontal="right" vertical="center" justifyLastLine="1"/>
      <protection locked="0"/>
    </xf>
    <xf numFmtId="49" fontId="2" fillId="0" borderId="2" xfId="0" applyNumberFormat="1" applyFont="1" applyBorder="1" applyAlignment="1" applyProtection="1">
      <alignment horizontal="right" vertical="center" justifyLastLine="1"/>
      <protection locked="0"/>
    </xf>
    <xf numFmtId="3" fontId="1" fillId="0" borderId="0" xfId="0" applyNumberFormat="1" applyFont="1" applyFill="1" applyAlignment="1">
      <alignment horizontal="right" vertical="center" justifyLastLine="1"/>
    </xf>
    <xf numFmtId="3" fontId="2" fillId="0" borderId="2" xfId="0" applyNumberFormat="1" applyFont="1" applyBorder="1" applyAlignment="1" applyProtection="1">
      <alignment horizontal="right" vertical="center" justifyLastLine="1"/>
      <protection locked="0"/>
    </xf>
    <xf numFmtId="3" fontId="1" fillId="0" borderId="3" xfId="0" applyNumberFormat="1" applyFont="1" applyFill="1" applyBorder="1" applyAlignment="1">
      <alignment horizontal="right" vertical="center" justifyLastLine="1"/>
    </xf>
    <xf numFmtId="3" fontId="1" fillId="0" borderId="5" xfId="0" applyNumberFormat="1" applyFont="1" applyFill="1" applyBorder="1" applyAlignment="1" applyProtection="1">
      <alignment horizontal="right" vertical="center" justifyLastLine="1"/>
      <protection locked="0"/>
    </xf>
    <xf numFmtId="49" fontId="2" fillId="0" borderId="1" xfId="0" applyNumberFormat="1" applyFont="1" applyBorder="1" applyAlignment="1" applyProtection="1">
      <alignment horizontal="center" vertical="center" justifyLastLine="1"/>
      <protection locked="0"/>
    </xf>
    <xf numFmtId="49" fontId="2" fillId="0" borderId="0" xfId="0" applyNumberFormat="1" applyFont="1" applyFill="1" applyBorder="1" applyAlignment="1" applyProtection="1">
      <alignment horizontal="left" vertical="center" justifyLastLine="1"/>
      <protection locked="0"/>
    </xf>
    <xf numFmtId="49" fontId="1" fillId="0" borderId="0" xfId="0" quotePrefix="1" applyNumberFormat="1" applyFont="1" applyAlignment="1" applyProtection="1">
      <alignment horizontal="left" vertical="center" justifyLastLine="1"/>
      <protection locked="0"/>
    </xf>
    <xf numFmtId="49" fontId="1" fillId="0" borderId="1" xfId="0" quotePrefix="1" applyNumberFormat="1" applyFont="1" applyBorder="1" applyAlignment="1" applyProtection="1">
      <alignment horizontal="left" vertical="center" justifyLastLine="1"/>
      <protection locked="0"/>
    </xf>
    <xf numFmtId="164" fontId="1" fillId="0" borderId="9" xfId="0" applyNumberFormat="1" applyFont="1" applyFill="1" applyBorder="1" applyAlignment="1" applyProtection="1">
      <alignment horizontal="right" vertical="center"/>
      <protection locked="0"/>
    </xf>
    <xf numFmtId="3" fontId="2" fillId="0" borderId="9" xfId="0" applyNumberFormat="1" applyFont="1" applyBorder="1" applyAlignment="1" applyProtection="1">
      <alignment horizontal="left" vertical="center"/>
      <protection locked="0"/>
    </xf>
    <xf numFmtId="0" fontId="1" fillId="0" borderId="10" xfId="0" applyFont="1" applyFill="1" applyBorder="1" applyAlignment="1" applyProtection="1">
      <alignment horizontal="center" vertical="center" justifyLastLine="1"/>
      <protection locked="0"/>
    </xf>
    <xf numFmtId="0" fontId="1" fillId="0" borderId="1" xfId="0" applyFont="1" applyFill="1" applyBorder="1" applyAlignment="1" applyProtection="1">
      <alignment horizontal="center" vertical="center" justifyLastLine="1"/>
      <protection locked="0"/>
    </xf>
    <xf numFmtId="0" fontId="1" fillId="0" borderId="1" xfId="0" applyFont="1" applyFill="1" applyBorder="1" applyAlignment="1" applyProtection="1">
      <alignment vertical="center" justifyLastLine="1"/>
      <protection locked="0"/>
    </xf>
    <xf numFmtId="49" fontId="1" fillId="0" borderId="0" xfId="0" applyNumberFormat="1" applyFont="1" applyFill="1" applyBorder="1" applyAlignment="1" applyProtection="1">
      <alignment horizontal="center" vertical="center"/>
      <protection locked="0"/>
    </xf>
    <xf numFmtId="0" fontId="0" fillId="0" borderId="1" xfId="0" applyBorder="1"/>
    <xf numFmtId="0" fontId="0" fillId="0" borderId="0" xfId="0" applyBorder="1"/>
    <xf numFmtId="49" fontId="1" fillId="0" borderId="1" xfId="0" applyNumberFormat="1" applyFont="1" applyBorder="1" applyAlignment="1" applyProtection="1">
      <alignment horizontal="center" vertical="center" justifyLastLine="1"/>
      <protection locked="0"/>
    </xf>
    <xf numFmtId="49" fontId="1" fillId="0" borderId="1"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justifyLastLine="1"/>
      <protection locked="0"/>
    </xf>
    <xf numFmtId="49" fontId="1" fillId="0" borderId="0" xfId="0" applyNumberFormat="1" applyFont="1" applyBorder="1" applyAlignment="1" applyProtection="1">
      <alignment horizontal="center" vertical="center"/>
      <protection locked="0"/>
    </xf>
    <xf numFmtId="49" fontId="1" fillId="0" borderId="0" xfId="0" applyNumberFormat="1" applyFont="1" applyAlignment="1" applyProtection="1">
      <alignment horizontal="left" vertical="center"/>
      <protection locked="0"/>
    </xf>
    <xf numFmtId="49" fontId="1" fillId="0" borderId="0" xfId="0" applyNumberFormat="1" applyFont="1" applyAlignment="1" applyProtection="1">
      <alignment horizontal="left" vertical="center" justifyLastLine="1"/>
      <protection locked="0"/>
    </xf>
    <xf numFmtId="49" fontId="1" fillId="0" borderId="1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justifyLastLine="1"/>
      <protection locked="0"/>
    </xf>
    <xf numFmtId="0" fontId="1" fillId="0" borderId="0" xfId="0" applyFont="1" applyAlignment="1" applyProtection="1">
      <alignment horizontal="center" vertical="center" justifyLastLine="1"/>
      <protection locked="0"/>
    </xf>
    <xf numFmtId="0" fontId="1" fillId="0" borderId="0" xfId="0" applyFont="1" applyAlignment="1" applyProtection="1">
      <alignment horizontal="center" vertical="center"/>
      <protection locked="0"/>
    </xf>
    <xf numFmtId="0" fontId="1" fillId="0" borderId="0" xfId="0" applyFont="1" applyAlignment="1">
      <alignment horizontal="center"/>
    </xf>
    <xf numFmtId="0" fontId="1" fillId="0" borderId="1" xfId="0"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justifyLastLine="1"/>
      <protection locked="0"/>
    </xf>
    <xf numFmtId="49" fontId="1" fillId="0" borderId="0" xfId="0" applyNumberFormat="1" applyFont="1" applyBorder="1" applyAlignment="1">
      <alignment horizontal="center" vertical="center"/>
    </xf>
    <xf numFmtId="0" fontId="0" fillId="0" borderId="0" xfId="0" applyAlignment="1">
      <alignment horizontal="center"/>
    </xf>
    <xf numFmtId="49" fontId="1" fillId="0" borderId="0" xfId="0" applyNumberFormat="1" applyFont="1" applyAlignment="1" applyProtection="1">
      <alignment horizontal="center" vertical="center"/>
      <protection locked="0"/>
    </xf>
    <xf numFmtId="49" fontId="1" fillId="0" borderId="1" xfId="0" applyNumberFormat="1" applyFont="1" applyBorder="1" applyAlignment="1" applyProtection="1">
      <alignment horizontal="center" vertical="center" justifyLastLine="1"/>
      <protection locked="0"/>
    </xf>
    <xf numFmtId="49" fontId="1" fillId="0" borderId="1"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justifyLastLine="1"/>
      <protection locked="0"/>
    </xf>
    <xf numFmtId="49" fontId="1" fillId="0" borderId="0" xfId="0" applyNumberFormat="1" applyFont="1" applyBorder="1" applyAlignment="1" applyProtection="1">
      <alignment horizontal="center" vertical="center"/>
      <protection locked="0"/>
    </xf>
    <xf numFmtId="49" fontId="1" fillId="0" borderId="0" xfId="0" applyNumberFormat="1" applyFont="1" applyAlignment="1" applyProtection="1">
      <alignment horizontal="left" vertical="center" justifyLastLine="1"/>
      <protection locked="0"/>
    </xf>
    <xf numFmtId="49" fontId="1" fillId="0" borderId="2" xfId="0" applyNumberFormat="1" applyFont="1" applyBorder="1" applyAlignment="1">
      <alignment horizontal="center" vertical="center" justifyLastLine="1"/>
    </xf>
    <xf numFmtId="49" fontId="1" fillId="0" borderId="1" xfId="0" applyNumberFormat="1" applyFont="1" applyBorder="1" applyAlignment="1">
      <alignment horizontal="center" vertical="center" justifyLastLine="1"/>
    </xf>
    <xf numFmtId="49" fontId="1" fillId="0" borderId="0" xfId="0" applyNumberFormat="1" applyFont="1" applyAlignment="1" applyProtection="1">
      <alignment horizontal="left" vertical="center" indent="1"/>
      <protection locked="0"/>
    </xf>
    <xf numFmtId="49" fontId="1"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justifyLastLine="1"/>
      <protection locked="0"/>
    </xf>
    <xf numFmtId="49" fontId="2" fillId="0" borderId="0" xfId="0" applyNumberFormat="1" applyFont="1" applyAlignment="1" applyProtection="1">
      <alignment horizontal="left" vertical="center" justifyLastLine="1"/>
      <protection locked="0"/>
    </xf>
    <xf numFmtId="49" fontId="1" fillId="0" borderId="0" xfId="0" applyNumberFormat="1" applyFont="1" applyBorder="1" applyAlignment="1" applyProtection="1">
      <alignment vertical="center" justifyLastLine="1" readingOrder="1"/>
      <protection locked="0"/>
    </xf>
    <xf numFmtId="49" fontId="6" fillId="0" borderId="0" xfId="0" applyNumberFormat="1" applyFont="1" applyFill="1" applyAlignment="1" applyProtection="1">
      <alignment horizontal="right" vertical="center" justifyLastLine="1"/>
      <protection locked="0"/>
    </xf>
    <xf numFmtId="166" fontId="1" fillId="0" borderId="0" xfId="0" applyNumberFormat="1" applyFont="1" applyFill="1" applyAlignment="1">
      <alignment horizontal="right" vertical="center"/>
    </xf>
    <xf numFmtId="49" fontId="1" fillId="0" borderId="8" xfId="0" applyNumberFormat="1" applyFont="1" applyBorder="1" applyAlignment="1">
      <alignment horizontal="left" vertical="center" indent="1"/>
    </xf>
    <xf numFmtId="3" fontId="10" fillId="0" borderId="0" xfId="0" applyNumberFormat="1" applyFont="1" applyFill="1" applyAlignment="1" applyProtection="1">
      <alignment horizontal="right" vertical="center" justifyLastLine="1"/>
      <protection locked="0"/>
    </xf>
    <xf numFmtId="49" fontId="1" fillId="0" borderId="1" xfId="0" quotePrefix="1" applyNumberFormat="1" applyFont="1" applyFill="1" applyBorder="1" applyAlignment="1" applyProtection="1">
      <alignment horizontal="right" vertical="center" justifyLastLine="1"/>
      <protection locked="0"/>
    </xf>
    <xf numFmtId="3" fontId="1" fillId="0" borderId="8" xfId="0" quotePrefix="1" applyNumberFormat="1" applyFont="1" applyFill="1" applyBorder="1" applyAlignment="1" applyProtection="1">
      <alignment horizontal="right" vertical="center" justifyLastLine="1"/>
      <protection locked="0"/>
    </xf>
    <xf numFmtId="3" fontId="10" fillId="0" borderId="8" xfId="0" applyNumberFormat="1" applyFont="1" applyFill="1" applyBorder="1" applyAlignment="1" applyProtection="1">
      <alignment horizontal="right" vertical="center" justifyLastLine="1"/>
      <protection locked="0"/>
    </xf>
    <xf numFmtId="3" fontId="11" fillId="0" borderId="0" xfId="0" applyNumberFormat="1" applyFont="1" applyFill="1" applyAlignment="1" applyProtection="1">
      <alignment horizontal="left" vertical="center" justifyLastLine="1"/>
      <protection locked="0"/>
    </xf>
    <xf numFmtId="3" fontId="1" fillId="0" borderId="8" xfId="0" applyNumberFormat="1" applyFont="1" applyFill="1" applyBorder="1" applyAlignment="1" applyProtection="1">
      <alignment horizontal="right" vertical="center" justifyLastLine="1"/>
      <protection locked="0"/>
    </xf>
    <xf numFmtId="49" fontId="1" fillId="0" borderId="1" xfId="0" quotePrefix="1" applyNumberFormat="1" applyFont="1" applyBorder="1" applyAlignment="1">
      <alignment horizontal="right" vertical="center" justifyLastLine="1"/>
    </xf>
    <xf numFmtId="49" fontId="1" fillId="0" borderId="1" xfId="0" quotePrefix="1" applyNumberFormat="1" applyFont="1" applyFill="1" applyBorder="1" applyAlignment="1">
      <alignment horizontal="right" vertical="center" justifyLastLine="1"/>
    </xf>
    <xf numFmtId="3" fontId="2" fillId="0" borderId="8" xfId="0" applyNumberFormat="1" applyFont="1" applyBorder="1" applyAlignment="1" applyProtection="1">
      <alignment horizontal="left" vertical="center" justifyLastLine="1"/>
      <protection locked="0"/>
    </xf>
    <xf numFmtId="164" fontId="1" fillId="0" borderId="0" xfId="0" applyNumberFormat="1" applyFont="1" applyFill="1" applyBorder="1" applyAlignment="1">
      <alignment horizontal="right" vertical="center"/>
    </xf>
    <xf numFmtId="164" fontId="2" fillId="0" borderId="0" xfId="0" applyNumberFormat="1" applyFont="1" applyFill="1" applyAlignment="1" applyProtection="1">
      <alignment horizontal="left" vertical="center" justifyLastLine="1"/>
      <protection locked="0"/>
    </xf>
    <xf numFmtId="49" fontId="1" fillId="0" borderId="1" xfId="0" applyNumberFormat="1" applyFont="1" applyFill="1" applyBorder="1" applyAlignment="1">
      <alignment horizontal="right" vertical="center" justifyLastLine="1"/>
    </xf>
    <xf numFmtId="49" fontId="2" fillId="0" borderId="1" xfId="0" applyNumberFormat="1" applyFont="1" applyFill="1" applyBorder="1" applyAlignment="1">
      <alignment vertical="center" justifyLastLine="1"/>
    </xf>
    <xf numFmtId="3" fontId="1" fillId="0" borderId="1" xfId="0" applyNumberFormat="1" applyFont="1" applyFill="1" applyBorder="1" applyAlignment="1">
      <alignment vertical="center" justifyLastLine="1"/>
    </xf>
    <xf numFmtId="49" fontId="1" fillId="0" borderId="0" xfId="0" applyNumberFormat="1" applyFont="1" applyFill="1" applyBorder="1" applyAlignment="1">
      <alignment horizontal="right" vertical="center" justifyLastLine="1"/>
    </xf>
    <xf numFmtId="49" fontId="1" fillId="0" borderId="0" xfId="0" applyNumberFormat="1" applyFont="1" applyFill="1" applyBorder="1" applyAlignment="1">
      <alignment vertical="center" justifyLastLine="1"/>
    </xf>
    <xf numFmtId="3" fontId="1" fillId="0" borderId="0" xfId="0" applyNumberFormat="1" applyFont="1" applyFill="1" applyBorder="1" applyAlignment="1">
      <alignment horizontal="right" vertical="center" justifyLastLine="1"/>
    </xf>
    <xf numFmtId="0" fontId="2" fillId="0" borderId="10" xfId="0" applyFont="1" applyBorder="1" applyAlignment="1" applyProtection="1">
      <alignment vertical="center" justifyLastLine="1"/>
      <protection locked="0"/>
    </xf>
    <xf numFmtId="0" fontId="1" fillId="0" borderId="10" xfId="0" applyFont="1" applyBorder="1" applyAlignment="1" applyProtection="1">
      <alignment horizontal="right" vertical="center" justifyLastLine="1"/>
      <protection locked="0"/>
    </xf>
    <xf numFmtId="3" fontId="2" fillId="0" borderId="10" xfId="0" applyNumberFormat="1" applyFont="1" applyBorder="1" applyAlignment="1" applyProtection="1">
      <alignment vertical="center" justifyLastLine="1"/>
      <protection locked="0"/>
    </xf>
    <xf numFmtId="3" fontId="1" fillId="0" borderId="10" xfId="0" applyNumberFormat="1" applyFont="1" applyBorder="1" applyAlignment="1" applyProtection="1">
      <alignment horizontal="right" vertical="center" justifyLastLine="1"/>
      <protection locked="0"/>
    </xf>
    <xf numFmtId="49" fontId="8" fillId="0" borderId="8" xfId="2" applyNumberFormat="1" applyFont="1" applyBorder="1" applyAlignment="1">
      <alignment horizontal="center" vertical="center"/>
    </xf>
    <xf numFmtId="49" fontId="8" fillId="0" borderId="8" xfId="3" applyNumberFormat="1" applyFont="1" applyBorder="1" applyAlignment="1">
      <alignment horizontal="right" vertical="center"/>
    </xf>
    <xf numFmtId="49" fontId="9" fillId="0" borderId="8" xfId="2" applyNumberFormat="1" applyFont="1" applyBorder="1" applyAlignment="1">
      <alignment horizontal="left" vertical="center"/>
    </xf>
    <xf numFmtId="49" fontId="8" fillId="0" borderId="1" xfId="2" applyNumberFormat="1" applyFont="1" applyBorder="1" applyAlignment="1">
      <alignment horizontal="left" vertical="center"/>
    </xf>
    <xf numFmtId="3" fontId="8" fillId="0" borderId="0" xfId="3" applyNumberFormat="1" applyFont="1" applyAlignment="1">
      <alignment horizontal="right" vertical="center"/>
    </xf>
    <xf numFmtId="49" fontId="8" fillId="0" borderId="8" xfId="2" applyNumberFormat="1" applyFont="1" applyBorder="1" applyAlignment="1">
      <alignment horizontal="left" vertical="center"/>
    </xf>
    <xf numFmtId="3" fontId="8" fillId="0" borderId="1" xfId="3" applyNumberFormat="1" applyFont="1" applyBorder="1" applyAlignment="1">
      <alignment horizontal="right" vertical="center"/>
    </xf>
    <xf numFmtId="49" fontId="9" fillId="0" borderId="1" xfId="2" applyNumberFormat="1" applyFont="1" applyBorder="1" applyAlignment="1">
      <alignment horizontal="left" vertical="center"/>
    </xf>
    <xf numFmtId="170" fontId="8" fillId="0" borderId="0" xfId="3" applyNumberFormat="1" applyFont="1" applyAlignment="1">
      <alignment horizontal="right" vertical="center"/>
    </xf>
    <xf numFmtId="166" fontId="1" fillId="0" borderId="0" xfId="0" quotePrefix="1" applyNumberFormat="1" applyFont="1" applyFill="1" applyAlignment="1" applyProtection="1">
      <alignment horizontal="right" vertical="center"/>
      <protection locked="0"/>
    </xf>
    <xf numFmtId="49" fontId="9" fillId="0" borderId="0" xfId="2" applyNumberFormat="1" applyFont="1" applyAlignment="1">
      <alignment horizontal="left" vertical="center"/>
    </xf>
    <xf numFmtId="49" fontId="1" fillId="0" borderId="1" xfId="0" applyNumberFormat="1" applyFont="1" applyBorder="1" applyAlignment="1" applyProtection="1">
      <alignment horizontal="center" vertical="center" justifyLastLine="1"/>
      <protection locked="0"/>
    </xf>
    <xf numFmtId="49" fontId="1" fillId="0" borderId="1" xfId="0" applyNumberFormat="1" applyFont="1" applyBorder="1" applyAlignment="1" applyProtection="1">
      <alignment horizontal="center" vertical="center"/>
      <protection locked="0"/>
    </xf>
    <xf numFmtId="49" fontId="9" fillId="0" borderId="0" xfId="2" applyNumberFormat="1" applyFont="1" applyAlignment="1">
      <alignment horizontal="left" vertical="center"/>
    </xf>
    <xf numFmtId="0" fontId="8" fillId="0" borderId="0" xfId="2" applyFont="1" applyAlignme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2" fillId="0" borderId="0" xfId="0" applyNumberFormat="1" applyFont="1" applyFill="1" applyAlignment="1" applyProtection="1">
      <alignment horizontal="left" vertical="center" justifyLastLine="1"/>
      <protection locked="0"/>
    </xf>
    <xf numFmtId="49" fontId="2" fillId="0" borderId="8" xfId="0" applyNumberFormat="1" applyFont="1" applyBorder="1" applyAlignment="1" applyProtection="1">
      <alignment horizontal="left" vertical="center" justifyLastLine="1"/>
      <protection locked="0"/>
    </xf>
    <xf numFmtId="49" fontId="2" fillId="0" borderId="5" xfId="0" applyNumberFormat="1" applyFont="1" applyFill="1" applyBorder="1" applyAlignment="1" applyProtection="1">
      <alignment horizontal="left" vertical="center" justifyLastLine="1"/>
      <protection locked="0"/>
    </xf>
    <xf numFmtId="49" fontId="2" fillId="0" borderId="0" xfId="0" applyNumberFormat="1"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wrapText="1"/>
      <protection locked="0"/>
    </xf>
    <xf numFmtId="49" fontId="1" fillId="0" borderId="0" xfId="0" applyNumberFormat="1" applyFont="1" applyAlignment="1" applyProtection="1">
      <alignment horizontal="center" vertical="center"/>
      <protection locked="0"/>
    </xf>
    <xf numFmtId="0" fontId="0" fillId="0" borderId="0" xfId="0" applyAlignment="1">
      <alignment horizontal="center" vertical="center"/>
    </xf>
    <xf numFmtId="49" fontId="1" fillId="0" borderId="3"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center" vertical="center" justifyLastLine="1"/>
      <protection locked="0"/>
    </xf>
    <xf numFmtId="49" fontId="1" fillId="0" borderId="10" xfId="0" quotePrefix="1" applyNumberFormat="1" applyFont="1" applyBorder="1" applyAlignment="1" applyProtection="1">
      <alignment horizontal="left" vertical="center" justifyLastLine="1"/>
      <protection locked="0"/>
    </xf>
    <xf numFmtId="49" fontId="1" fillId="0" borderId="10" xfId="0" applyNumberFormat="1" applyFont="1" applyBorder="1" applyAlignment="1" applyProtection="1">
      <alignment horizontal="left" vertical="center" justifyLastLine="1"/>
      <protection locked="0"/>
    </xf>
    <xf numFmtId="49" fontId="2" fillId="0" borderId="0" xfId="0" applyNumberFormat="1" applyFont="1" applyFill="1" applyAlignment="1" applyProtection="1">
      <alignment horizontal="left" vertical="center"/>
      <protection locked="0"/>
    </xf>
    <xf numFmtId="49" fontId="1" fillId="0" borderId="1" xfId="0" applyNumberFormat="1" applyFont="1" applyBorder="1" applyAlignment="1" applyProtection="1">
      <alignment horizontal="center" vertical="center"/>
      <protection locked="0"/>
    </xf>
    <xf numFmtId="49" fontId="0" fillId="0" borderId="0" xfId="0" applyNumberFormat="1" applyAlignment="1">
      <alignment horizontal="left" vertical="center"/>
    </xf>
    <xf numFmtId="49" fontId="1" fillId="0" borderId="0" xfId="0" applyNumberFormat="1" applyFont="1" applyAlignment="1">
      <alignment horizontal="left" vertical="center" justifyLastLine="1"/>
    </xf>
    <xf numFmtId="0" fontId="1" fillId="0" borderId="1" xfId="0" applyFont="1" applyFill="1" applyBorder="1" applyAlignment="1" applyProtection="1">
      <alignment horizontal="center" vertical="center"/>
      <protection locked="0"/>
    </xf>
    <xf numFmtId="49" fontId="2" fillId="0" borderId="0" xfId="0" applyNumberFormat="1" applyFont="1" applyFill="1" applyAlignment="1" applyProtection="1">
      <alignment horizontal="left" vertical="center" wrapText="1"/>
      <protection locked="0"/>
    </xf>
    <xf numFmtId="49" fontId="0" fillId="0" borderId="0" xfId="0" applyNumberFormat="1" applyFill="1" applyAlignment="1">
      <alignment horizontal="left" vertical="center"/>
    </xf>
    <xf numFmtId="49" fontId="2" fillId="0" borderId="0" xfId="0" applyNumberFormat="1" applyFont="1" applyAlignment="1" applyProtection="1">
      <alignment horizontal="left" vertical="center" justifyLastLine="1"/>
      <protection locked="0"/>
    </xf>
    <xf numFmtId="49" fontId="1" fillId="0" borderId="0" xfId="0" applyNumberFormat="1" applyFont="1" applyAlignment="1" applyProtection="1">
      <alignment horizontal="center" vertical="center" justifyLastLine="1"/>
      <protection locked="0"/>
    </xf>
    <xf numFmtId="49" fontId="2" fillId="0" borderId="0"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1" fillId="0" borderId="0" xfId="0" applyNumberFormat="1" applyFont="1" applyAlignment="1">
      <alignment horizontal="left" vertical="center" wrapText="1"/>
    </xf>
    <xf numFmtId="49" fontId="1" fillId="0" borderId="1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applyNumberFormat="1" applyFont="1" applyBorder="1" applyAlignment="1" applyProtection="1">
      <alignment horizontal="center" vertical="center"/>
      <protection locked="0"/>
    </xf>
    <xf numFmtId="0" fontId="0" fillId="0" borderId="0" xfId="0" applyAlignment="1">
      <alignment horizontal="left" vertical="center"/>
    </xf>
    <xf numFmtId="49" fontId="2" fillId="0" borderId="0" xfId="0" applyNumberFormat="1" applyFont="1" applyBorder="1" applyAlignment="1" applyProtection="1">
      <alignment horizontal="left" vertical="center" justifyLastLine="1"/>
      <protection locked="0"/>
    </xf>
    <xf numFmtId="49" fontId="1" fillId="0" borderId="3" xfId="0" applyNumberFormat="1" applyFont="1" applyBorder="1" applyAlignment="1" applyProtection="1">
      <alignment horizontal="left" vertical="center" justifyLastLine="1"/>
      <protection locked="0"/>
    </xf>
    <xf numFmtId="49" fontId="2" fillId="0" borderId="0" xfId="0" applyNumberFormat="1" applyFont="1" applyAlignment="1" applyProtection="1">
      <alignment horizontal="left" vertical="center" wrapText="1" justifyLastLine="1"/>
      <protection locked="0"/>
    </xf>
    <xf numFmtId="49" fontId="2" fillId="0" borderId="0" xfId="0" applyNumberFormat="1" applyFont="1" applyBorder="1" applyAlignment="1" applyProtection="1">
      <alignment horizontal="left" vertical="center" wrapText="1" justifyLastLine="1"/>
      <protection locked="0"/>
    </xf>
    <xf numFmtId="49" fontId="1" fillId="0" borderId="2" xfId="0" applyNumberFormat="1" applyFont="1" applyBorder="1" applyAlignment="1" applyProtection="1">
      <alignment horizontal="center" vertical="center" justifyLastLine="1"/>
      <protection locked="0"/>
    </xf>
    <xf numFmtId="49" fontId="1" fillId="0" borderId="3" xfId="0" quotePrefix="1" applyNumberFormat="1" applyFont="1" applyBorder="1" applyAlignment="1" applyProtection="1">
      <alignment horizontal="left" vertical="center" justifyLastLine="1"/>
      <protection locked="0"/>
    </xf>
    <xf numFmtId="49" fontId="1" fillId="0" borderId="0" xfId="0" applyNumberFormat="1" applyFont="1" applyAlignment="1" applyProtection="1">
      <alignment horizontal="left" vertical="center" justifyLastLine="1"/>
      <protection locked="0"/>
    </xf>
    <xf numFmtId="49" fontId="1" fillId="0" borderId="2" xfId="0" applyNumberFormat="1" applyFont="1" applyBorder="1" applyAlignment="1" applyProtection="1">
      <alignment horizontal="center" vertical="center"/>
      <protection locked="0"/>
    </xf>
    <xf numFmtId="49" fontId="2" fillId="0" borderId="10" xfId="0" quotePrefix="1"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49" fontId="1" fillId="0" borderId="0" xfId="0" applyNumberFormat="1" applyFont="1" applyAlignment="1">
      <alignment horizontal="center" vertical="center"/>
    </xf>
    <xf numFmtId="49" fontId="1" fillId="0" borderId="2" xfId="0" applyNumberFormat="1" applyFont="1" applyBorder="1" applyAlignment="1">
      <alignment horizontal="center" vertical="center" justifyLastLine="1"/>
    </xf>
    <xf numFmtId="49" fontId="2" fillId="0" borderId="0" xfId="0" applyNumberFormat="1" applyFont="1" applyAlignment="1">
      <alignment horizontal="left" vertical="center" wrapText="1" justifyLastLine="1"/>
    </xf>
    <xf numFmtId="49" fontId="2" fillId="0" borderId="0" xfId="0" applyNumberFormat="1" applyFont="1" applyAlignment="1">
      <alignment horizontal="left" vertical="center" justifyLastLine="1"/>
    </xf>
    <xf numFmtId="49" fontId="1" fillId="0" borderId="1" xfId="0" applyNumberFormat="1" applyFont="1" applyBorder="1" applyAlignment="1">
      <alignment horizontal="center" vertical="center" justifyLastLine="1"/>
    </xf>
    <xf numFmtId="49" fontId="2" fillId="0" borderId="0" xfId="0" applyNumberFormat="1" applyFont="1" applyAlignment="1" applyProtection="1">
      <alignment horizontal="center" vertical="center" justifyLastLine="1"/>
      <protection locked="0"/>
    </xf>
    <xf numFmtId="49" fontId="2" fillId="0" borderId="3" xfId="0" quotePrefix="1" applyNumberFormat="1" applyFont="1" applyBorder="1" applyAlignment="1" applyProtection="1">
      <alignment horizontal="left" vertical="center"/>
      <protection locked="0"/>
    </xf>
    <xf numFmtId="49" fontId="2" fillId="0" borderId="0" xfId="0" quotePrefix="1"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justifyLastLine="1"/>
      <protection locked="0"/>
    </xf>
    <xf numFmtId="49" fontId="1" fillId="0" borderId="0" xfId="0" applyNumberFormat="1" applyFont="1" applyBorder="1" applyAlignment="1" applyProtection="1">
      <alignment horizontal="left" justifyLastLine="1"/>
      <protection locked="0"/>
    </xf>
    <xf numFmtId="49" fontId="9" fillId="0" borderId="0" xfId="2" applyNumberFormat="1" applyFont="1" applyAlignment="1">
      <alignment horizontal="left" vertical="center"/>
    </xf>
    <xf numFmtId="49" fontId="9" fillId="0" borderId="0" xfId="2" applyNumberFormat="1" applyFont="1" applyAlignment="1">
      <alignment horizontal="left" vertical="center" wrapText="1"/>
    </xf>
    <xf numFmtId="49" fontId="8" fillId="0" borderId="0" xfId="2" applyNumberFormat="1" applyFont="1" applyAlignment="1">
      <alignment horizontal="center" vertical="center"/>
    </xf>
    <xf numFmtId="49" fontId="8" fillId="0" borderId="0" xfId="2" applyNumberFormat="1" applyFont="1" applyAlignment="1">
      <alignment horizontal="right" vertical="center"/>
    </xf>
    <xf numFmtId="49" fontId="8" fillId="0" borderId="1" xfId="2" applyNumberFormat="1" applyFont="1" applyBorder="1" applyAlignment="1">
      <alignment horizontal="center" vertical="center"/>
    </xf>
    <xf numFmtId="0" fontId="12" fillId="0" borderId="1" xfId="2" applyBorder="1" applyAlignment="1">
      <alignment horizontal="center" vertical="center"/>
    </xf>
    <xf numFmtId="49" fontId="9" fillId="0" borderId="10" xfId="2" applyNumberFormat="1" applyFont="1" applyBorder="1" applyAlignment="1">
      <alignment horizontal="left" vertical="center"/>
    </xf>
    <xf numFmtId="0" fontId="13" fillId="0" borderId="0" xfId="4"/>
    <xf numFmtId="0" fontId="14" fillId="3" borderId="11" xfId="5" applyFont="1" applyFill="1" applyBorder="1" applyAlignment="1">
      <alignment horizontal="centerContinuous"/>
    </xf>
    <xf numFmtId="0" fontId="13" fillId="3" borderId="12" xfId="4" applyFill="1" applyBorder="1" applyAlignment="1">
      <alignment horizontal="centerContinuous"/>
    </xf>
    <xf numFmtId="0" fontId="13" fillId="3" borderId="13" xfId="4" applyFill="1" applyBorder="1" applyAlignment="1">
      <alignment horizontal="centerContinuous"/>
    </xf>
    <xf numFmtId="0" fontId="15" fillId="3" borderId="14" xfId="5" applyFont="1" applyFill="1" applyBorder="1" applyAlignment="1">
      <alignment horizontal="centerContinuous"/>
    </xf>
    <xf numFmtId="0" fontId="13" fillId="3" borderId="0" xfId="4" applyFill="1" applyAlignment="1">
      <alignment horizontal="centerContinuous"/>
    </xf>
    <xf numFmtId="0" fontId="13" fillId="3" borderId="15" xfId="4" applyFill="1" applyBorder="1" applyAlignment="1">
      <alignment horizontal="centerContinuous"/>
    </xf>
    <xf numFmtId="0" fontId="16" fillId="3" borderId="14" xfId="4" applyFont="1" applyFill="1" applyBorder="1" applyAlignment="1">
      <alignment horizontal="centerContinuous" vertical="center" wrapText="1" readingOrder="1"/>
    </xf>
    <xf numFmtId="0" fontId="13" fillId="3" borderId="0" xfId="4" applyFill="1" applyAlignment="1">
      <alignment horizontal="centerContinuous" wrapText="1"/>
    </xf>
    <xf numFmtId="0" fontId="13" fillId="3" borderId="15" xfId="4" applyFill="1" applyBorder="1" applyAlignment="1">
      <alignment horizontal="centerContinuous" wrapText="1"/>
    </xf>
    <xf numFmtId="0" fontId="17" fillId="3" borderId="14" xfId="4" applyFont="1" applyFill="1" applyBorder="1" applyAlignment="1">
      <alignment horizontal="centerContinuous" vertical="center" readingOrder="1"/>
    </xf>
    <xf numFmtId="0" fontId="16" fillId="3" borderId="16" xfId="4" applyFont="1" applyFill="1" applyBorder="1" applyAlignment="1">
      <alignment horizontal="centerContinuous" vertical="center" readingOrder="1"/>
    </xf>
    <xf numFmtId="0" fontId="13" fillId="3" borderId="17" xfId="4" applyFill="1" applyBorder="1" applyAlignment="1">
      <alignment horizontal="centerContinuous"/>
    </xf>
    <xf numFmtId="0" fontId="13" fillId="3" borderId="18" xfId="4" applyFill="1" applyBorder="1" applyAlignment="1">
      <alignment horizontal="centerContinuous"/>
    </xf>
  </cellXfs>
  <cellStyles count="6">
    <cellStyle name="Comma 2" xfId="3" xr:uid="{071A5328-B1A4-4D5D-A0CE-B91723E5ED77}"/>
    <cellStyle name="Normal" xfId="0" builtinId="0"/>
    <cellStyle name="Normal 2" xfId="2" xr:uid="{08DB7693-E739-465A-BEEB-2E29E739081C}"/>
    <cellStyle name="Normal 2 2" xfId="5" xr:uid="{F350C040-C9CC-471F-879C-8F002C18B1C2}"/>
    <cellStyle name="Normal 4" xfId="4" xr:uid="{B2A8C711-9D3B-46FB-AB4D-CD3CB2C101C8}"/>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EA72FE25-D98B-400B-A286-AF1057146E10}"/>
            </a:ext>
          </a:extLst>
        </xdr:cNvPr>
        <xdr:cNvPicPr>
          <a:picLocks noChangeAspect="1"/>
        </xdr:cNvPicPr>
      </xdr:nvPicPr>
      <xdr:blipFill>
        <a:blip xmlns:r="http://schemas.openxmlformats.org/officeDocument/2006/relationships" r:embed="rId1"/>
        <a:stretch>
          <a:fillRect/>
        </a:stretch>
      </xdr:blipFill>
      <xdr:spPr>
        <a:xfrm>
          <a:off x="0" y="0"/>
          <a:ext cx="14326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FF330-11CB-4F87-8BCB-C51EA7A13DA4}">
  <sheetPr>
    <tabColor theme="0"/>
  </sheetPr>
  <dimension ref="A4:L9"/>
  <sheetViews>
    <sheetView showGridLines="0" tabSelected="1" workbookViewId="0">
      <selection activeCell="A8" sqref="A8"/>
    </sheetView>
  </sheetViews>
  <sheetFormatPr defaultColWidth="9.140625" defaultRowHeight="15" x14ac:dyDescent="0.25"/>
  <cols>
    <col min="1" max="16384" width="9.140625" style="406"/>
  </cols>
  <sheetData>
    <row r="4" spans="1:12" ht="15.75" thickBot="1" x14ac:dyDescent="0.3"/>
    <row r="5" spans="1:12" ht="42.75" customHeight="1" x14ac:dyDescent="0.4">
      <c r="A5" s="407" t="s">
        <v>322</v>
      </c>
      <c r="B5" s="408"/>
      <c r="C5" s="408"/>
      <c r="D5" s="408"/>
      <c r="E5" s="408"/>
      <c r="F5" s="408"/>
      <c r="G5" s="408"/>
      <c r="H5" s="408"/>
      <c r="I5" s="408"/>
      <c r="J5" s="408"/>
      <c r="K5" s="408"/>
      <c r="L5" s="409"/>
    </row>
    <row r="6" spans="1:12" ht="48" customHeight="1" x14ac:dyDescent="0.6">
      <c r="A6" s="410" t="s">
        <v>323</v>
      </c>
      <c r="B6" s="411"/>
      <c r="C6" s="411"/>
      <c r="D6" s="411"/>
      <c r="E6" s="411"/>
      <c r="F6" s="411"/>
      <c r="G6" s="411"/>
      <c r="H6" s="411"/>
      <c r="I6" s="411"/>
      <c r="J6" s="411"/>
      <c r="K6" s="411"/>
      <c r="L6" s="412"/>
    </row>
    <row r="7" spans="1:12" ht="172.5" customHeight="1" x14ac:dyDescent="0.25">
      <c r="A7" s="413" t="s">
        <v>324</v>
      </c>
      <c r="B7" s="414"/>
      <c r="C7" s="414"/>
      <c r="D7" s="414"/>
      <c r="E7" s="414"/>
      <c r="F7" s="414"/>
      <c r="G7" s="414"/>
      <c r="H7" s="414"/>
      <c r="I7" s="414"/>
      <c r="J7" s="414"/>
      <c r="K7" s="414"/>
      <c r="L7" s="415"/>
    </row>
    <row r="8" spans="1:12" ht="54.75" customHeight="1" x14ac:dyDescent="0.25">
      <c r="A8" s="416" t="s">
        <v>325</v>
      </c>
      <c r="B8" s="411"/>
      <c r="C8" s="411"/>
      <c r="D8" s="411"/>
      <c r="E8" s="411"/>
      <c r="F8" s="411"/>
      <c r="G8" s="411"/>
      <c r="H8" s="411"/>
      <c r="I8" s="411"/>
      <c r="J8" s="411"/>
      <c r="K8" s="411"/>
      <c r="L8" s="412"/>
    </row>
    <row r="9" spans="1:12" ht="24" thickBot="1" x14ac:dyDescent="0.3">
      <c r="A9" s="417"/>
      <c r="B9" s="418"/>
      <c r="C9" s="418"/>
      <c r="D9" s="418"/>
      <c r="E9" s="418"/>
      <c r="F9" s="418"/>
      <c r="G9" s="418"/>
      <c r="H9" s="418"/>
      <c r="I9" s="418"/>
      <c r="J9" s="418"/>
      <c r="K9" s="418"/>
      <c r="L9" s="41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5"/>
  <sheetViews>
    <sheetView topLeftCell="A7" zoomScaleNormal="100" workbookViewId="0">
      <selection activeCell="L33" sqref="L33"/>
    </sheetView>
  </sheetViews>
  <sheetFormatPr defaultRowHeight="11.25" customHeight="1" x14ac:dyDescent="0.25"/>
  <cols>
    <col min="1" max="1" width="20.5703125" style="13" bestFit="1" customWidth="1"/>
    <col min="2" max="2" width="1.42578125" style="13" customWidth="1"/>
    <col min="3" max="3" width="10.5703125" style="13" customWidth="1"/>
    <col min="4" max="4" width="1.42578125" style="13" customWidth="1"/>
    <col min="5" max="5" width="9.28515625" style="13" customWidth="1"/>
    <col min="6" max="6" width="1.42578125" style="13" customWidth="1"/>
    <col min="7" max="7" width="11" style="13" customWidth="1"/>
    <col min="8" max="8" width="1.42578125" style="13" customWidth="1"/>
    <col min="9" max="9" width="9.5703125" style="13" customWidth="1"/>
  </cols>
  <sheetData>
    <row r="1" spans="1:9" ht="11.25" customHeight="1" x14ac:dyDescent="0.25">
      <c r="A1" s="356" t="s">
        <v>123</v>
      </c>
      <c r="B1" s="356"/>
      <c r="C1" s="356"/>
      <c r="D1" s="356"/>
      <c r="E1" s="356"/>
      <c r="F1" s="356"/>
      <c r="G1" s="356"/>
      <c r="H1" s="356"/>
      <c r="I1" s="356"/>
    </row>
    <row r="2" spans="1:9" ht="11.25" customHeight="1" x14ac:dyDescent="0.25">
      <c r="A2" s="356" t="s">
        <v>212</v>
      </c>
      <c r="B2" s="356"/>
      <c r="C2" s="356"/>
      <c r="D2" s="356"/>
      <c r="E2" s="356"/>
      <c r="F2" s="356"/>
      <c r="G2" s="356"/>
      <c r="H2" s="356"/>
      <c r="I2" s="356"/>
    </row>
    <row r="3" spans="1:9" ht="11.25" customHeight="1" x14ac:dyDescent="0.25">
      <c r="A3" s="360"/>
      <c r="B3" s="360"/>
      <c r="C3" s="360"/>
      <c r="D3" s="360"/>
      <c r="E3" s="360"/>
      <c r="F3" s="360"/>
      <c r="G3" s="360"/>
      <c r="H3" s="360"/>
      <c r="I3" s="360"/>
    </row>
    <row r="4" spans="1:9" ht="11.25" customHeight="1" x14ac:dyDescent="0.25">
      <c r="A4" s="132"/>
      <c r="B4" s="132"/>
      <c r="C4" s="383" t="s">
        <v>222</v>
      </c>
      <c r="D4" s="383"/>
      <c r="E4" s="383"/>
      <c r="F4" s="132"/>
      <c r="G4" s="383" t="s">
        <v>259</v>
      </c>
      <c r="H4" s="383"/>
      <c r="I4" s="383"/>
    </row>
    <row r="5" spans="1:9" ht="11.25" customHeight="1" x14ac:dyDescent="0.25">
      <c r="A5" s="120"/>
      <c r="B5" s="120"/>
      <c r="C5" s="297" t="s">
        <v>95</v>
      </c>
      <c r="D5" s="120"/>
      <c r="E5" s="120"/>
      <c r="F5" s="120"/>
      <c r="G5" s="131" t="s">
        <v>95</v>
      </c>
      <c r="H5" s="120"/>
      <c r="I5" s="120"/>
    </row>
    <row r="6" spans="1:9" ht="11.25" customHeight="1" x14ac:dyDescent="0.25">
      <c r="A6" s="120"/>
      <c r="B6" s="120"/>
      <c r="C6" s="297" t="s">
        <v>124</v>
      </c>
      <c r="D6" s="120"/>
      <c r="E6" s="297" t="s">
        <v>77</v>
      </c>
      <c r="F6" s="120"/>
      <c r="G6" s="131" t="s">
        <v>124</v>
      </c>
      <c r="H6" s="120"/>
      <c r="I6" s="131" t="s">
        <v>77</v>
      </c>
    </row>
    <row r="7" spans="1:9" ht="11.25" customHeight="1" x14ac:dyDescent="0.25">
      <c r="A7" s="343" t="s">
        <v>305</v>
      </c>
      <c r="B7" s="123"/>
      <c r="C7" s="295" t="s">
        <v>78</v>
      </c>
      <c r="D7" s="123"/>
      <c r="E7" s="295" t="s">
        <v>79</v>
      </c>
      <c r="F7" s="123"/>
      <c r="G7" s="115" t="s">
        <v>78</v>
      </c>
      <c r="H7" s="123"/>
      <c r="I7" s="115" t="s">
        <v>79</v>
      </c>
    </row>
    <row r="8" spans="1:9" ht="11.25" customHeight="1" x14ac:dyDescent="0.25">
      <c r="A8" s="119" t="s">
        <v>98</v>
      </c>
      <c r="B8" s="4"/>
      <c r="C8" s="18">
        <v>30</v>
      </c>
      <c r="D8" s="83"/>
      <c r="E8" s="340">
        <v>1000</v>
      </c>
      <c r="F8" s="6"/>
      <c r="G8" s="18">
        <v>44</v>
      </c>
      <c r="H8" s="83"/>
      <c r="I8" s="340">
        <v>1510</v>
      </c>
    </row>
    <row r="9" spans="1:9" ht="11.25" customHeight="1" x14ac:dyDescent="0.25">
      <c r="A9" s="119" t="s">
        <v>100</v>
      </c>
      <c r="B9" s="4"/>
      <c r="C9" s="18">
        <v>191</v>
      </c>
      <c r="D9" s="83"/>
      <c r="E9" s="92">
        <v>1670</v>
      </c>
      <c r="F9" s="6"/>
      <c r="G9" s="18">
        <v>310</v>
      </c>
      <c r="H9" s="83"/>
      <c r="I9" s="92">
        <v>7350</v>
      </c>
    </row>
    <row r="10" spans="1:9" ht="11.25" customHeight="1" x14ac:dyDescent="0.25">
      <c r="A10" s="145" t="s">
        <v>101</v>
      </c>
      <c r="B10" s="4"/>
      <c r="C10" s="18">
        <v>1</v>
      </c>
      <c r="D10" s="83"/>
      <c r="E10" s="92">
        <v>132</v>
      </c>
      <c r="F10" s="6"/>
      <c r="G10" s="18">
        <v>7</v>
      </c>
      <c r="H10" s="83"/>
      <c r="I10" s="92">
        <v>114</v>
      </c>
    </row>
    <row r="11" spans="1:9" ht="11.25" customHeight="1" x14ac:dyDescent="0.25">
      <c r="A11" s="119" t="s">
        <v>80</v>
      </c>
      <c r="B11" s="4"/>
      <c r="C11" s="18">
        <v>12</v>
      </c>
      <c r="D11" s="83"/>
      <c r="E11" s="92">
        <v>614</v>
      </c>
      <c r="F11" s="6"/>
      <c r="G11" s="18">
        <v>12</v>
      </c>
      <c r="H11" s="83"/>
      <c r="I11" s="92">
        <v>643</v>
      </c>
    </row>
    <row r="12" spans="1:9" ht="11.25" customHeight="1" x14ac:dyDescent="0.25">
      <c r="A12" s="119" t="s">
        <v>81</v>
      </c>
      <c r="B12" s="4"/>
      <c r="C12" s="18">
        <v>176</v>
      </c>
      <c r="D12" s="83"/>
      <c r="E12" s="92">
        <v>9390</v>
      </c>
      <c r="F12" s="173"/>
      <c r="G12" s="18">
        <v>240</v>
      </c>
      <c r="H12" s="83"/>
      <c r="I12" s="92">
        <v>14600</v>
      </c>
    </row>
    <row r="13" spans="1:9" ht="11.25" customHeight="1" x14ac:dyDescent="0.25">
      <c r="A13" s="119" t="s">
        <v>82</v>
      </c>
      <c r="B13" s="4"/>
      <c r="C13" s="18">
        <v>37</v>
      </c>
      <c r="D13" s="83"/>
      <c r="E13" s="92">
        <v>2120</v>
      </c>
      <c r="F13" s="173"/>
      <c r="G13" s="18">
        <v>46</v>
      </c>
      <c r="H13" s="83"/>
      <c r="I13" s="92">
        <v>2590</v>
      </c>
    </row>
    <row r="14" spans="1:9" ht="11.25" customHeight="1" x14ac:dyDescent="0.25">
      <c r="A14" s="206" t="s">
        <v>161</v>
      </c>
      <c r="C14" s="19">
        <v>57</v>
      </c>
      <c r="D14" s="88"/>
      <c r="E14" s="92">
        <v>1630</v>
      </c>
      <c r="G14" s="19">
        <v>119</v>
      </c>
      <c r="H14" s="88"/>
      <c r="I14" s="92">
        <v>3130</v>
      </c>
    </row>
    <row r="15" spans="1:9" ht="11.25" customHeight="1" x14ac:dyDescent="0.25">
      <c r="A15" s="206" t="s">
        <v>125</v>
      </c>
      <c r="C15" s="18">
        <v>4</v>
      </c>
      <c r="D15" s="88"/>
      <c r="E15" s="92">
        <v>143</v>
      </c>
      <c r="G15" s="18">
        <v>3</v>
      </c>
      <c r="H15" s="88"/>
      <c r="I15" s="92">
        <v>114</v>
      </c>
    </row>
    <row r="16" spans="1:9" ht="11.25" customHeight="1" x14ac:dyDescent="0.25">
      <c r="A16" s="207" t="s">
        <v>231</v>
      </c>
      <c r="C16" s="18">
        <v>5</v>
      </c>
      <c r="D16" s="88"/>
      <c r="E16" s="92">
        <v>846</v>
      </c>
      <c r="G16" s="168" t="s">
        <v>99</v>
      </c>
      <c r="H16" s="88"/>
      <c r="I16" s="92">
        <v>7</v>
      </c>
    </row>
    <row r="17" spans="1:13" ht="11.25" customHeight="1" x14ac:dyDescent="0.25">
      <c r="A17" s="119" t="s">
        <v>112</v>
      </c>
      <c r="B17" s="4"/>
      <c r="C17" s="18">
        <v>4</v>
      </c>
      <c r="D17" s="83"/>
      <c r="E17" s="92">
        <v>193</v>
      </c>
      <c r="F17" s="6"/>
      <c r="G17" s="18">
        <v>4</v>
      </c>
      <c r="H17" s="83"/>
      <c r="I17" s="92">
        <v>188</v>
      </c>
    </row>
    <row r="18" spans="1:13" ht="11.25" customHeight="1" x14ac:dyDescent="0.25">
      <c r="A18" s="119" t="s">
        <v>83</v>
      </c>
      <c r="B18" s="4"/>
      <c r="C18" s="18">
        <v>151</v>
      </c>
      <c r="D18" s="83"/>
      <c r="E18" s="92">
        <v>8930</v>
      </c>
      <c r="F18" s="6"/>
      <c r="G18" s="18">
        <v>194</v>
      </c>
      <c r="H18" s="83"/>
      <c r="I18" s="92">
        <v>12200</v>
      </c>
    </row>
    <row r="19" spans="1:13" ht="11.25" customHeight="1" x14ac:dyDescent="0.25">
      <c r="A19" s="119" t="s">
        <v>113</v>
      </c>
      <c r="B19" s="4"/>
      <c r="C19" s="18">
        <v>3</v>
      </c>
      <c r="D19" s="83"/>
      <c r="E19" s="92">
        <v>191</v>
      </c>
      <c r="F19" s="6"/>
      <c r="G19" s="18">
        <v>1</v>
      </c>
      <c r="H19" s="83"/>
      <c r="I19" s="92">
        <v>97</v>
      </c>
    </row>
    <row r="20" spans="1:13" ht="11.25" customHeight="1" x14ac:dyDescent="0.25">
      <c r="A20" s="119" t="s">
        <v>84</v>
      </c>
      <c r="B20" s="4"/>
      <c r="C20" s="18">
        <v>13</v>
      </c>
      <c r="D20" s="83"/>
      <c r="E20" s="92">
        <v>768</v>
      </c>
      <c r="F20" s="6"/>
      <c r="G20" s="18">
        <v>13</v>
      </c>
      <c r="H20" s="83"/>
      <c r="I20" s="92">
        <v>787</v>
      </c>
    </row>
    <row r="21" spans="1:13" ht="11.25" customHeight="1" x14ac:dyDescent="0.25">
      <c r="A21" s="145" t="s">
        <v>126</v>
      </c>
      <c r="B21" s="4"/>
      <c r="C21" s="18">
        <v>1</v>
      </c>
      <c r="D21" s="83"/>
      <c r="E21" s="92">
        <v>68</v>
      </c>
      <c r="F21" s="6"/>
      <c r="G21" s="18">
        <v>6</v>
      </c>
      <c r="H21" s="83"/>
      <c r="I21" s="92">
        <v>324</v>
      </c>
    </row>
    <row r="22" spans="1:13" ht="11.25" customHeight="1" x14ac:dyDescent="0.25">
      <c r="A22" s="119" t="s">
        <v>114</v>
      </c>
      <c r="B22" s="4"/>
      <c r="C22" s="18">
        <v>3</v>
      </c>
      <c r="D22" s="83"/>
      <c r="E22" s="92">
        <v>38</v>
      </c>
      <c r="F22" s="6"/>
      <c r="G22" s="18">
        <v>7</v>
      </c>
      <c r="H22" s="83"/>
      <c r="I22" s="92">
        <v>116</v>
      </c>
    </row>
    <row r="23" spans="1:13" ht="11.25" customHeight="1" x14ac:dyDescent="0.25">
      <c r="A23" s="119" t="s">
        <v>85</v>
      </c>
      <c r="B23" s="4"/>
      <c r="C23" s="18">
        <v>44</v>
      </c>
      <c r="D23" s="83"/>
      <c r="E23" s="92">
        <v>3020</v>
      </c>
      <c r="F23" s="6"/>
      <c r="G23" s="18">
        <v>45</v>
      </c>
      <c r="H23" s="83"/>
      <c r="I23" s="92">
        <v>2500</v>
      </c>
    </row>
    <row r="24" spans="1:13" ht="11.25" customHeight="1" x14ac:dyDescent="0.25">
      <c r="A24" s="119" t="s">
        <v>116</v>
      </c>
      <c r="B24" s="4"/>
      <c r="C24" s="18">
        <v>20</v>
      </c>
      <c r="D24" s="83"/>
      <c r="E24" s="92">
        <v>1680</v>
      </c>
      <c r="F24" s="6"/>
      <c r="G24" s="18">
        <v>13</v>
      </c>
      <c r="H24" s="83"/>
      <c r="I24" s="92">
        <v>874</v>
      </c>
    </row>
    <row r="25" spans="1:13" ht="11.25" customHeight="1" x14ac:dyDescent="0.25">
      <c r="A25" s="119" t="s">
        <v>127</v>
      </c>
      <c r="B25" s="4"/>
      <c r="C25" s="18">
        <v>1</v>
      </c>
      <c r="D25" s="83"/>
      <c r="E25" s="92">
        <v>36</v>
      </c>
      <c r="F25" s="6"/>
      <c r="G25" s="18">
        <v>6</v>
      </c>
      <c r="H25" s="83"/>
      <c r="I25" s="92">
        <v>58</v>
      </c>
    </row>
    <row r="26" spans="1:13" ht="11.25" customHeight="1" x14ac:dyDescent="0.25">
      <c r="A26" s="119" t="s">
        <v>86</v>
      </c>
      <c r="B26" s="4"/>
      <c r="C26" s="18">
        <v>4</v>
      </c>
      <c r="D26" s="83"/>
      <c r="E26" s="92">
        <v>151</v>
      </c>
      <c r="F26" s="6"/>
      <c r="G26" s="18">
        <v>2</v>
      </c>
      <c r="H26" s="83"/>
      <c r="I26" s="92">
        <v>138</v>
      </c>
    </row>
    <row r="27" spans="1:13" ht="11.25" customHeight="1" x14ac:dyDescent="0.25">
      <c r="A27" s="119" t="s">
        <v>104</v>
      </c>
      <c r="B27" s="4"/>
      <c r="C27" s="18">
        <v>3</v>
      </c>
      <c r="D27" s="83"/>
      <c r="E27" s="92">
        <v>146</v>
      </c>
      <c r="F27" s="6"/>
      <c r="G27" s="18">
        <v>3</v>
      </c>
      <c r="H27" s="83"/>
      <c r="I27" s="92">
        <v>129</v>
      </c>
    </row>
    <row r="28" spans="1:13" ht="11.25" customHeight="1" x14ac:dyDescent="0.25">
      <c r="A28" s="145" t="s">
        <v>87</v>
      </c>
      <c r="B28" s="4"/>
      <c r="C28" s="18">
        <v>2</v>
      </c>
      <c r="D28" s="83"/>
      <c r="E28" s="92">
        <v>110</v>
      </c>
      <c r="F28" s="6"/>
      <c r="G28" s="18">
        <v>5</v>
      </c>
      <c r="H28" s="83"/>
      <c r="I28" s="92">
        <v>139</v>
      </c>
    </row>
    <row r="29" spans="1:13" ht="11.25" customHeight="1" x14ac:dyDescent="0.25">
      <c r="A29" s="206" t="s">
        <v>128</v>
      </c>
      <c r="C29" s="18">
        <v>2</v>
      </c>
      <c r="D29" s="88"/>
      <c r="E29" s="92">
        <v>117</v>
      </c>
      <c r="G29" s="18">
        <v>3</v>
      </c>
      <c r="H29" s="88"/>
      <c r="I29" s="92">
        <v>168</v>
      </c>
    </row>
    <row r="30" spans="1:13" ht="11.25" customHeight="1" x14ac:dyDescent="0.25">
      <c r="A30" s="206" t="s">
        <v>117</v>
      </c>
      <c r="C30" s="19">
        <v>5</v>
      </c>
      <c r="D30" s="88"/>
      <c r="E30" s="92">
        <v>456</v>
      </c>
      <c r="G30" s="19">
        <v>5</v>
      </c>
      <c r="H30" s="88"/>
      <c r="I30" s="92">
        <v>557</v>
      </c>
      <c r="J30" s="68"/>
      <c r="K30" s="69"/>
      <c r="L30" s="70"/>
      <c r="M30" s="70"/>
    </row>
    <row r="31" spans="1:13" ht="11.25" customHeight="1" x14ac:dyDescent="0.25">
      <c r="A31" s="206" t="s">
        <v>118</v>
      </c>
      <c r="C31" s="18">
        <v>19</v>
      </c>
      <c r="D31" s="88"/>
      <c r="E31" s="92">
        <v>956</v>
      </c>
      <c r="F31" s="43"/>
      <c r="G31" s="168" t="s">
        <v>99</v>
      </c>
      <c r="H31" s="88"/>
      <c r="I31" s="92">
        <v>13</v>
      </c>
    </row>
    <row r="32" spans="1:13" ht="11.25" customHeight="1" x14ac:dyDescent="0.25">
      <c r="A32" s="119" t="s">
        <v>119</v>
      </c>
      <c r="B32" s="4"/>
      <c r="C32" s="18">
        <v>13</v>
      </c>
      <c r="D32" s="83"/>
      <c r="E32" s="92">
        <v>1260</v>
      </c>
      <c r="F32" s="6"/>
      <c r="G32" s="18">
        <v>19</v>
      </c>
      <c r="H32" s="83"/>
      <c r="I32" s="92">
        <v>1500</v>
      </c>
    </row>
    <row r="33" spans="1:9" ht="11.25" customHeight="1" x14ac:dyDescent="0.25">
      <c r="A33" s="145" t="s">
        <v>136</v>
      </c>
      <c r="B33" s="4"/>
      <c r="C33" s="18">
        <v>1</v>
      </c>
      <c r="D33" s="83"/>
      <c r="E33" s="92">
        <v>59</v>
      </c>
      <c r="F33" s="6"/>
      <c r="G33" s="18">
        <v>3</v>
      </c>
      <c r="H33" s="83"/>
      <c r="I33" s="92">
        <v>122</v>
      </c>
    </row>
    <row r="34" spans="1:9" ht="11.25" customHeight="1" x14ac:dyDescent="0.25">
      <c r="A34" s="119" t="s">
        <v>106</v>
      </c>
      <c r="B34" s="4"/>
      <c r="C34" s="18">
        <v>58</v>
      </c>
      <c r="D34" s="83"/>
      <c r="E34" s="92">
        <v>2990</v>
      </c>
      <c r="F34" s="6"/>
      <c r="G34" s="18">
        <v>40</v>
      </c>
      <c r="H34" s="83"/>
      <c r="I34" s="92">
        <v>2940</v>
      </c>
    </row>
    <row r="35" spans="1:9" ht="11.25" customHeight="1" x14ac:dyDescent="0.25">
      <c r="A35" s="206" t="s">
        <v>129</v>
      </c>
      <c r="C35" s="18">
        <v>13</v>
      </c>
      <c r="D35" s="88"/>
      <c r="E35" s="92">
        <v>136</v>
      </c>
      <c r="G35" s="18">
        <v>1</v>
      </c>
      <c r="H35" s="88"/>
      <c r="I35" s="92">
        <v>103</v>
      </c>
    </row>
    <row r="36" spans="1:9" ht="11.25" customHeight="1" x14ac:dyDescent="0.25">
      <c r="A36" s="119" t="s">
        <v>89</v>
      </c>
      <c r="B36" s="4"/>
      <c r="C36" s="18">
        <v>19</v>
      </c>
      <c r="D36" s="83"/>
      <c r="E36" s="92">
        <v>1740</v>
      </c>
      <c r="F36" s="6"/>
      <c r="G36" s="18">
        <v>19</v>
      </c>
      <c r="H36" s="83"/>
      <c r="I36" s="92">
        <v>1630</v>
      </c>
    </row>
    <row r="37" spans="1:9" ht="11.25" customHeight="1" x14ac:dyDescent="0.25">
      <c r="A37" s="119" t="s">
        <v>91</v>
      </c>
      <c r="B37" s="4"/>
      <c r="C37" s="18">
        <v>12</v>
      </c>
      <c r="D37" s="162" t="s">
        <v>18</v>
      </c>
      <c r="E37" s="91">
        <v>791</v>
      </c>
      <c r="F37" s="162" t="s">
        <v>18</v>
      </c>
      <c r="G37" s="18">
        <v>15</v>
      </c>
      <c r="H37" s="83"/>
      <c r="I37" s="91">
        <v>983</v>
      </c>
    </row>
    <row r="38" spans="1:9" ht="11.25" customHeight="1" x14ac:dyDescent="0.25">
      <c r="A38" s="121" t="s">
        <v>31</v>
      </c>
      <c r="B38" s="5"/>
      <c r="C38" s="87">
        <v>901</v>
      </c>
      <c r="D38" s="87"/>
      <c r="E38" s="95">
        <v>41400</v>
      </c>
      <c r="F38" s="162"/>
      <c r="G38" s="87">
        <v>1180</v>
      </c>
      <c r="H38" s="87"/>
      <c r="I38" s="95">
        <v>55700</v>
      </c>
    </row>
    <row r="39" spans="1:9" ht="11.25" customHeight="1" x14ac:dyDescent="0.25">
      <c r="A39" s="384" t="s">
        <v>267</v>
      </c>
      <c r="B39" s="384"/>
      <c r="C39" s="384"/>
      <c r="D39" s="384"/>
      <c r="E39" s="384"/>
      <c r="F39" s="384"/>
      <c r="G39" s="384"/>
      <c r="H39" s="384"/>
      <c r="I39" s="384"/>
    </row>
    <row r="40" spans="1:9" ht="22.5" customHeight="1" x14ac:dyDescent="0.25">
      <c r="A40" s="381" t="s">
        <v>316</v>
      </c>
      <c r="B40" s="381"/>
      <c r="C40" s="381"/>
      <c r="D40" s="381"/>
      <c r="E40" s="381"/>
      <c r="F40" s="381"/>
      <c r="G40" s="381"/>
      <c r="H40" s="381"/>
      <c r="I40" s="381"/>
    </row>
    <row r="41" spans="1:9" ht="11.25" customHeight="1" x14ac:dyDescent="0.25">
      <c r="A41" s="379" t="s">
        <v>180</v>
      </c>
      <c r="B41" s="379"/>
      <c r="C41" s="379"/>
      <c r="D41" s="379"/>
      <c r="E41" s="379"/>
      <c r="F41" s="379"/>
      <c r="G41" s="379"/>
      <c r="H41" s="379"/>
      <c r="I41" s="379"/>
    </row>
    <row r="42" spans="1:9" ht="11.25" customHeight="1" x14ac:dyDescent="0.25">
      <c r="A42" s="370" t="s">
        <v>92</v>
      </c>
      <c r="B42" s="370"/>
      <c r="C42" s="370"/>
      <c r="D42" s="370"/>
      <c r="E42" s="370"/>
      <c r="F42" s="370"/>
      <c r="G42" s="370"/>
      <c r="H42" s="370"/>
      <c r="I42" s="370"/>
    </row>
    <row r="43" spans="1:9" ht="11.25" customHeight="1" x14ac:dyDescent="0.25">
      <c r="A43" s="385"/>
      <c r="B43" s="385"/>
      <c r="C43" s="385"/>
      <c r="D43" s="385"/>
      <c r="E43" s="385"/>
      <c r="F43" s="385"/>
      <c r="G43" s="385"/>
      <c r="H43" s="385"/>
      <c r="I43" s="385"/>
    </row>
    <row r="44" spans="1:9" ht="11.25" customHeight="1" x14ac:dyDescent="0.25">
      <c r="A44" s="385" t="s">
        <v>93</v>
      </c>
      <c r="B44" s="385"/>
      <c r="C44" s="385"/>
      <c r="D44" s="385"/>
      <c r="E44" s="385"/>
      <c r="F44" s="385"/>
      <c r="G44" s="385"/>
      <c r="H44" s="385"/>
      <c r="I44" s="385"/>
    </row>
    <row r="45" spans="1:9" ht="11.25" customHeight="1" x14ac:dyDescent="0.25">
      <c r="C45" s="44"/>
      <c r="D45" s="44"/>
      <c r="E45" s="44"/>
      <c r="F45" s="44"/>
      <c r="G45" s="44"/>
      <c r="H45" s="44"/>
      <c r="I45" s="44"/>
    </row>
  </sheetData>
  <mergeCells count="11">
    <mergeCell ref="A1:I1"/>
    <mergeCell ref="A2:I2"/>
    <mergeCell ref="A44:I44"/>
    <mergeCell ref="C4:E4"/>
    <mergeCell ref="G4:I4"/>
    <mergeCell ref="A39:I39"/>
    <mergeCell ref="A40:I40"/>
    <mergeCell ref="A42:I42"/>
    <mergeCell ref="A41:I41"/>
    <mergeCell ref="A3:I3"/>
    <mergeCell ref="A43:I43"/>
  </mergeCells>
  <pageMargins left="0.5" right="0.5" top="0.5" bottom="0.75"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4"/>
  <sheetViews>
    <sheetView topLeftCell="A6" zoomScaleNormal="100" workbookViewId="0">
      <selection activeCell="Q71" sqref="Q71"/>
    </sheetView>
  </sheetViews>
  <sheetFormatPr defaultRowHeight="11.25" customHeight="1" x14ac:dyDescent="0.25"/>
  <cols>
    <col min="1" max="1" width="30.7109375" style="13" bestFit="1" customWidth="1"/>
    <col min="2" max="2" width="10.28515625" style="289" bestFit="1" customWidth="1"/>
    <col min="3" max="3" width="1.42578125" style="13" customWidth="1"/>
    <col min="4" max="4" width="11.5703125" style="13" customWidth="1"/>
    <col min="5" max="5" width="1.42578125" style="51" customWidth="1"/>
    <col min="6" max="6" width="10.28515625" style="13" customWidth="1"/>
    <col min="7" max="7" width="1.42578125" style="13" customWidth="1"/>
    <col min="8" max="8" width="10.7109375" style="13" customWidth="1"/>
    <col min="9" max="9" width="1.42578125" style="13" customWidth="1"/>
    <col min="10" max="10" width="9.5703125" style="13" customWidth="1"/>
  </cols>
  <sheetData>
    <row r="1" spans="1:10" ht="11.25" customHeight="1" x14ac:dyDescent="0.25">
      <c r="A1" s="356" t="s">
        <v>131</v>
      </c>
      <c r="B1" s="356"/>
      <c r="C1" s="356"/>
      <c r="D1" s="356"/>
      <c r="E1" s="356"/>
      <c r="F1" s="356"/>
      <c r="G1" s="356"/>
      <c r="H1" s="356"/>
      <c r="I1" s="356"/>
      <c r="J1" s="356"/>
    </row>
    <row r="2" spans="1:10" ht="11.25" customHeight="1" x14ac:dyDescent="0.25">
      <c r="A2" s="356" t="s">
        <v>213</v>
      </c>
      <c r="B2" s="356"/>
      <c r="C2" s="356"/>
      <c r="D2" s="356"/>
      <c r="E2" s="356"/>
      <c r="F2" s="356"/>
      <c r="G2" s="356"/>
      <c r="H2" s="356"/>
      <c r="I2" s="356"/>
      <c r="J2" s="356"/>
    </row>
    <row r="3" spans="1:10" ht="11.25" customHeight="1" x14ac:dyDescent="0.25">
      <c r="A3" s="360"/>
      <c r="B3" s="360"/>
      <c r="C3" s="360"/>
      <c r="D3" s="360"/>
      <c r="E3" s="360"/>
      <c r="F3" s="360"/>
      <c r="G3" s="360"/>
      <c r="H3" s="360"/>
      <c r="I3" s="360"/>
      <c r="J3" s="360"/>
    </row>
    <row r="4" spans="1:10" ht="11.25" customHeight="1" x14ac:dyDescent="0.25">
      <c r="A4" s="132"/>
      <c r="B4" s="134"/>
      <c r="C4" s="220"/>
      <c r="D4" s="383" t="s">
        <v>222</v>
      </c>
      <c r="E4" s="383"/>
      <c r="F4" s="383"/>
      <c r="G4" s="170"/>
      <c r="H4" s="383" t="s">
        <v>259</v>
      </c>
      <c r="I4" s="383"/>
      <c r="J4" s="383"/>
    </row>
    <row r="5" spans="1:10" ht="11.25" customHeight="1" x14ac:dyDescent="0.25">
      <c r="A5" s="120"/>
      <c r="B5" s="281"/>
      <c r="C5" s="120"/>
      <c r="D5" s="297" t="s">
        <v>95</v>
      </c>
      <c r="E5" s="120"/>
      <c r="F5" s="120"/>
      <c r="G5" s="161"/>
      <c r="H5" s="131" t="s">
        <v>95</v>
      </c>
      <c r="I5" s="120"/>
      <c r="J5" s="120"/>
    </row>
    <row r="6" spans="1:10" ht="11.25" customHeight="1" x14ac:dyDescent="0.25">
      <c r="A6" s="120"/>
      <c r="B6" s="281"/>
      <c r="C6" s="120"/>
      <c r="D6" s="297" t="s">
        <v>124</v>
      </c>
      <c r="E6" s="120"/>
      <c r="F6" s="297" t="s">
        <v>77</v>
      </c>
      <c r="G6" s="161"/>
      <c r="H6" s="131" t="s">
        <v>124</v>
      </c>
      <c r="I6" s="120"/>
      <c r="J6" s="131" t="s">
        <v>77</v>
      </c>
    </row>
    <row r="7" spans="1:10" ht="11.25" customHeight="1" x14ac:dyDescent="0.25">
      <c r="A7" s="342" t="s">
        <v>306</v>
      </c>
      <c r="B7" s="279" t="s">
        <v>250</v>
      </c>
      <c r="C7" s="123"/>
      <c r="D7" s="295" t="s">
        <v>78</v>
      </c>
      <c r="E7" s="123"/>
      <c r="F7" s="295" t="s">
        <v>79</v>
      </c>
      <c r="G7" s="162"/>
      <c r="H7" s="115" t="s">
        <v>78</v>
      </c>
      <c r="I7" s="123"/>
      <c r="J7" s="115" t="s">
        <v>79</v>
      </c>
    </row>
    <row r="8" spans="1:10" ht="11.25" customHeight="1" x14ac:dyDescent="0.25">
      <c r="A8" s="119" t="s">
        <v>132</v>
      </c>
      <c r="B8" s="284" t="s">
        <v>251</v>
      </c>
      <c r="C8" s="120"/>
      <c r="D8" s="120"/>
      <c r="E8" s="120"/>
      <c r="F8" s="120"/>
      <c r="G8" s="161"/>
      <c r="H8" s="120"/>
      <c r="I8" s="120"/>
      <c r="J8" s="120"/>
    </row>
    <row r="9" spans="1:10" ht="11.25" customHeight="1" x14ac:dyDescent="0.25">
      <c r="A9" s="155" t="s">
        <v>80</v>
      </c>
      <c r="B9" s="287"/>
      <c r="C9" s="4"/>
      <c r="D9" s="19">
        <v>8</v>
      </c>
      <c r="E9" s="18"/>
      <c r="F9" s="227">
        <v>41</v>
      </c>
      <c r="G9" s="36"/>
      <c r="H9" s="19">
        <v>2</v>
      </c>
      <c r="I9" s="18"/>
      <c r="J9" s="227">
        <v>59</v>
      </c>
    </row>
    <row r="10" spans="1:10" ht="11.25" customHeight="1" x14ac:dyDescent="0.25">
      <c r="A10" s="155" t="s">
        <v>81</v>
      </c>
      <c r="B10" s="287"/>
      <c r="C10" s="4"/>
      <c r="D10" s="19">
        <v>2</v>
      </c>
      <c r="E10" s="18"/>
      <c r="F10" s="74">
        <v>75</v>
      </c>
      <c r="G10" s="36"/>
      <c r="H10" s="19">
        <v>3</v>
      </c>
      <c r="I10" s="18"/>
      <c r="J10" s="74">
        <v>106</v>
      </c>
    </row>
    <row r="11" spans="1:10" ht="11.25" customHeight="1" x14ac:dyDescent="0.25">
      <c r="A11" s="148" t="s">
        <v>82</v>
      </c>
      <c r="B11" s="287"/>
      <c r="C11" s="4"/>
      <c r="D11" s="199" t="s">
        <v>99</v>
      </c>
      <c r="E11" s="18"/>
      <c r="F11" s="74">
        <v>38</v>
      </c>
      <c r="G11" s="114"/>
      <c r="H11" s="19">
        <v>17</v>
      </c>
      <c r="I11" s="18"/>
      <c r="J11" s="74">
        <v>39</v>
      </c>
    </row>
    <row r="12" spans="1:10" ht="11.25" customHeight="1" x14ac:dyDescent="0.25">
      <c r="A12" s="148" t="s">
        <v>231</v>
      </c>
      <c r="B12" s="287"/>
      <c r="C12" s="4"/>
      <c r="D12" s="19">
        <v>3</v>
      </c>
      <c r="E12" s="18"/>
      <c r="F12" s="74">
        <v>13</v>
      </c>
      <c r="G12" s="114"/>
      <c r="H12" s="177" t="s">
        <v>30</v>
      </c>
      <c r="I12" s="18"/>
      <c r="J12" s="177" t="s">
        <v>30</v>
      </c>
    </row>
    <row r="13" spans="1:10" ht="11.25" customHeight="1" x14ac:dyDescent="0.25">
      <c r="A13" s="148" t="s">
        <v>272</v>
      </c>
      <c r="B13" s="287"/>
      <c r="C13" s="4"/>
      <c r="D13" s="199" t="s">
        <v>99</v>
      </c>
      <c r="E13" s="18"/>
      <c r="F13" s="74">
        <v>4</v>
      </c>
      <c r="G13" s="114"/>
      <c r="H13" s="19">
        <v>9</v>
      </c>
      <c r="I13" s="18"/>
      <c r="J13" s="74">
        <v>28</v>
      </c>
    </row>
    <row r="14" spans="1:10" ht="11.25" customHeight="1" x14ac:dyDescent="0.25">
      <c r="A14" s="148" t="s">
        <v>83</v>
      </c>
      <c r="B14" s="287"/>
      <c r="C14" s="4"/>
      <c r="D14" s="19">
        <v>2</v>
      </c>
      <c r="E14" s="18"/>
      <c r="F14" s="74">
        <v>116</v>
      </c>
      <c r="G14" s="114"/>
      <c r="H14" s="177" t="s">
        <v>30</v>
      </c>
      <c r="I14" s="18"/>
      <c r="J14" s="177" t="s">
        <v>30</v>
      </c>
    </row>
    <row r="15" spans="1:10" ht="11.25" customHeight="1" x14ac:dyDescent="0.25">
      <c r="A15" s="148" t="s">
        <v>113</v>
      </c>
      <c r="B15" s="287"/>
      <c r="C15" s="4"/>
      <c r="D15" s="19">
        <v>5</v>
      </c>
      <c r="E15" s="18"/>
      <c r="F15" s="74">
        <v>13</v>
      </c>
      <c r="G15" s="114"/>
      <c r="H15" s="19">
        <v>28</v>
      </c>
      <c r="I15" s="18"/>
      <c r="J15" s="74">
        <v>73</v>
      </c>
    </row>
    <row r="16" spans="1:10" ht="11.25" customHeight="1" x14ac:dyDescent="0.25">
      <c r="A16" s="148" t="s">
        <v>85</v>
      </c>
      <c r="B16" s="287"/>
      <c r="C16" s="4"/>
      <c r="D16" s="19">
        <v>1</v>
      </c>
      <c r="E16" s="18"/>
      <c r="F16" s="74">
        <v>77</v>
      </c>
      <c r="G16" s="114"/>
      <c r="H16" s="19">
        <v>9</v>
      </c>
      <c r="I16" s="18"/>
      <c r="J16" s="74">
        <v>77</v>
      </c>
    </row>
    <row r="17" spans="1:14" ht="11.25" customHeight="1" x14ac:dyDescent="0.25">
      <c r="A17" s="121" t="s">
        <v>104</v>
      </c>
      <c r="B17" s="287"/>
      <c r="C17" s="4"/>
      <c r="D17" s="19">
        <v>2</v>
      </c>
      <c r="E17" s="18"/>
      <c r="F17" s="74">
        <v>84</v>
      </c>
      <c r="G17" s="42"/>
      <c r="H17" s="19">
        <v>1</v>
      </c>
      <c r="I17" s="18"/>
      <c r="J17" s="74">
        <v>72</v>
      </c>
    </row>
    <row r="18" spans="1:14" ht="11.25" customHeight="1" x14ac:dyDescent="0.25">
      <c r="A18" s="175" t="s">
        <v>119</v>
      </c>
      <c r="B18" s="287"/>
      <c r="C18" s="4"/>
      <c r="D18" s="177" t="s">
        <v>30</v>
      </c>
      <c r="E18" s="18"/>
      <c r="F18" s="177" t="s">
        <v>30</v>
      </c>
      <c r="G18" s="42"/>
      <c r="H18" s="19">
        <v>3</v>
      </c>
      <c r="I18" s="18"/>
      <c r="J18" s="74">
        <v>7</v>
      </c>
    </row>
    <row r="19" spans="1:14" ht="11.25" customHeight="1" x14ac:dyDescent="0.25">
      <c r="A19" s="175" t="s">
        <v>120</v>
      </c>
      <c r="B19" s="287"/>
      <c r="C19" s="4"/>
      <c r="D19" s="92">
        <v>14</v>
      </c>
      <c r="E19" s="18"/>
      <c r="F19" s="74">
        <v>45</v>
      </c>
      <c r="G19" s="42"/>
      <c r="H19" s="92">
        <v>27</v>
      </c>
      <c r="I19" s="18"/>
      <c r="J19" s="74">
        <v>69</v>
      </c>
    </row>
    <row r="20" spans="1:14" ht="11.25" customHeight="1" x14ac:dyDescent="0.25">
      <c r="A20" s="121" t="s">
        <v>89</v>
      </c>
      <c r="B20" s="287"/>
      <c r="C20" s="4"/>
      <c r="D20" s="92">
        <v>2</v>
      </c>
      <c r="E20" s="18"/>
      <c r="F20" s="74">
        <v>6</v>
      </c>
      <c r="G20" s="42"/>
      <c r="H20" s="92">
        <v>2</v>
      </c>
      <c r="I20" s="18"/>
      <c r="J20" s="74">
        <v>5</v>
      </c>
    </row>
    <row r="21" spans="1:14" ht="11.25" customHeight="1" x14ac:dyDescent="0.25">
      <c r="A21" s="121" t="s">
        <v>91</v>
      </c>
      <c r="B21" s="287"/>
      <c r="C21" s="4"/>
      <c r="D21" s="74">
        <f>D22-SUM(D9:D20)</f>
        <v>6</v>
      </c>
      <c r="E21" s="269" t="s">
        <v>240</v>
      </c>
      <c r="F21" s="74">
        <f>F22-SUM(F9:F20)+1</f>
        <v>162</v>
      </c>
      <c r="G21" s="269" t="s">
        <v>240</v>
      </c>
      <c r="H21" s="19">
        <f>H22-SUM(H9:H20)+1</f>
        <v>4</v>
      </c>
      <c r="I21" s="74"/>
      <c r="J21" s="74">
        <f>J22-SUM(J9:J20)-1</f>
        <v>216</v>
      </c>
      <c r="K21" s="71"/>
      <c r="L21" s="71"/>
    </row>
    <row r="22" spans="1:14" ht="11.25" customHeight="1" x14ac:dyDescent="0.25">
      <c r="A22" s="122" t="s">
        <v>31</v>
      </c>
      <c r="B22" s="287"/>
      <c r="C22" s="4"/>
      <c r="D22" s="94">
        <v>45</v>
      </c>
      <c r="E22" s="94"/>
      <c r="F22" s="94">
        <v>673</v>
      </c>
      <c r="G22" s="46"/>
      <c r="H22" s="94">
        <v>104</v>
      </c>
      <c r="I22" s="94"/>
      <c r="J22" s="94">
        <v>752</v>
      </c>
    </row>
    <row r="23" spans="1:14" ht="11.25" customHeight="1" x14ac:dyDescent="0.25">
      <c r="A23" s="163" t="s">
        <v>181</v>
      </c>
      <c r="B23" s="284" t="s">
        <v>200</v>
      </c>
      <c r="C23" s="4"/>
      <c r="D23" s="18"/>
      <c r="E23" s="18"/>
      <c r="F23" s="18"/>
      <c r="G23" s="42"/>
      <c r="H23" s="18"/>
      <c r="I23" s="18"/>
      <c r="J23" s="18"/>
    </row>
    <row r="24" spans="1:14" ht="11.25" customHeight="1" x14ac:dyDescent="0.25">
      <c r="A24" s="175" t="s">
        <v>98</v>
      </c>
      <c r="B24" s="287"/>
      <c r="C24" s="4"/>
      <c r="D24" s="18">
        <v>30</v>
      </c>
      <c r="E24" s="18"/>
      <c r="F24" s="18">
        <v>109</v>
      </c>
      <c r="G24" s="42"/>
      <c r="H24" s="199" t="s">
        <v>99</v>
      </c>
      <c r="I24" s="18"/>
      <c r="J24" s="18">
        <v>3</v>
      </c>
    </row>
    <row r="25" spans="1:14" ht="11.25" customHeight="1" x14ac:dyDescent="0.25">
      <c r="A25" s="155" t="s">
        <v>100</v>
      </c>
      <c r="B25" s="287"/>
      <c r="C25" s="4"/>
      <c r="D25" s="18">
        <v>230</v>
      </c>
      <c r="E25" s="18"/>
      <c r="F25" s="18">
        <v>4960</v>
      </c>
      <c r="G25" s="42"/>
      <c r="H25" s="199" t="s">
        <v>99</v>
      </c>
      <c r="I25" s="18"/>
      <c r="J25" s="18">
        <v>18</v>
      </c>
      <c r="K25" s="67"/>
      <c r="L25" s="67"/>
      <c r="M25" s="67"/>
      <c r="N25" s="67"/>
    </row>
    <row r="26" spans="1:14" ht="11.25" customHeight="1" x14ac:dyDescent="0.25">
      <c r="A26" s="121" t="s">
        <v>81</v>
      </c>
      <c r="B26" s="287"/>
      <c r="C26" s="4"/>
      <c r="D26" s="18">
        <v>90</v>
      </c>
      <c r="E26" s="18"/>
      <c r="F26" s="18">
        <v>1990</v>
      </c>
      <c r="G26" s="42"/>
      <c r="H26" s="18">
        <v>32</v>
      </c>
      <c r="I26" s="18"/>
      <c r="J26" s="18">
        <v>2370</v>
      </c>
      <c r="K26" s="66"/>
      <c r="L26" s="66"/>
      <c r="M26" s="66"/>
      <c r="N26" s="66"/>
    </row>
    <row r="27" spans="1:14" ht="11.25" customHeight="1" x14ac:dyDescent="0.25">
      <c r="A27" s="175" t="s">
        <v>134</v>
      </c>
      <c r="B27" s="287"/>
      <c r="C27" s="4"/>
      <c r="D27" s="19">
        <v>86</v>
      </c>
      <c r="E27" s="18"/>
      <c r="F27" s="19">
        <v>1850</v>
      </c>
      <c r="G27" s="42"/>
      <c r="H27" s="199" t="s">
        <v>99</v>
      </c>
      <c r="I27" s="18"/>
      <c r="J27" s="19">
        <v>14</v>
      </c>
      <c r="K27" s="66"/>
      <c r="L27" s="66"/>
      <c r="M27" s="66"/>
      <c r="N27" s="66"/>
    </row>
    <row r="28" spans="1:14" ht="11.25" customHeight="1" x14ac:dyDescent="0.25">
      <c r="A28" s="121" t="s">
        <v>83</v>
      </c>
      <c r="B28" s="287"/>
      <c r="C28" s="4"/>
      <c r="D28" s="18">
        <v>5</v>
      </c>
      <c r="E28" s="18"/>
      <c r="F28" s="18">
        <v>242</v>
      </c>
      <c r="G28" s="42"/>
      <c r="H28" s="18">
        <v>5</v>
      </c>
      <c r="I28" s="18"/>
      <c r="J28" s="18">
        <v>355</v>
      </c>
      <c r="K28" s="66"/>
      <c r="L28" s="66"/>
      <c r="M28" s="66"/>
      <c r="N28" s="66"/>
    </row>
    <row r="29" spans="1:14" ht="11.25" customHeight="1" x14ac:dyDescent="0.25">
      <c r="A29" s="175" t="s">
        <v>127</v>
      </c>
      <c r="B29" s="287"/>
      <c r="C29" s="4"/>
      <c r="D29" s="18">
        <v>32</v>
      </c>
      <c r="E29" s="18"/>
      <c r="F29" s="18">
        <v>672</v>
      </c>
      <c r="G29" s="42"/>
      <c r="H29" s="177" t="s">
        <v>30</v>
      </c>
      <c r="I29" s="18"/>
      <c r="J29" s="177" t="s">
        <v>30</v>
      </c>
      <c r="K29" s="66"/>
      <c r="L29" s="66"/>
      <c r="M29" s="66"/>
      <c r="N29" s="66"/>
    </row>
    <row r="30" spans="1:14" ht="11.25" customHeight="1" x14ac:dyDescent="0.25">
      <c r="A30" s="155" t="s">
        <v>104</v>
      </c>
      <c r="B30" s="288"/>
      <c r="C30" s="14"/>
      <c r="D30" s="18">
        <v>11</v>
      </c>
      <c r="E30" s="18"/>
      <c r="F30" s="18">
        <v>478</v>
      </c>
      <c r="G30" s="47"/>
      <c r="H30" s="18">
        <v>8</v>
      </c>
      <c r="I30" s="18"/>
      <c r="J30" s="18">
        <v>551</v>
      </c>
      <c r="K30" s="66"/>
      <c r="L30" s="66"/>
      <c r="M30" s="66"/>
      <c r="N30" s="66"/>
    </row>
    <row r="31" spans="1:14" ht="11.25" customHeight="1" x14ac:dyDescent="0.25">
      <c r="A31" s="176" t="s">
        <v>87</v>
      </c>
      <c r="D31" s="19">
        <v>202</v>
      </c>
      <c r="E31" s="18"/>
      <c r="F31" s="19">
        <v>3030</v>
      </c>
      <c r="G31" s="27"/>
      <c r="H31" s="177" t="s">
        <v>30</v>
      </c>
      <c r="I31" s="18"/>
      <c r="J31" s="177" t="s">
        <v>30</v>
      </c>
      <c r="K31" s="66"/>
      <c r="L31" s="66"/>
      <c r="M31" s="66"/>
      <c r="N31" s="66"/>
    </row>
    <row r="32" spans="1:14" ht="11.25" customHeight="1" x14ac:dyDescent="0.25">
      <c r="A32" s="176" t="s">
        <v>117</v>
      </c>
      <c r="D32" s="177" t="s">
        <v>30</v>
      </c>
      <c r="E32" s="18"/>
      <c r="F32" s="177" t="s">
        <v>30</v>
      </c>
      <c r="G32" s="47"/>
      <c r="H32" s="18">
        <v>65</v>
      </c>
      <c r="I32" s="18"/>
      <c r="J32" s="18">
        <v>570</v>
      </c>
      <c r="K32" s="66"/>
      <c r="L32" s="66"/>
      <c r="M32" s="66"/>
      <c r="N32" s="66"/>
    </row>
    <row r="33" spans="1:10" ht="11.25" customHeight="1" x14ac:dyDescent="0.25">
      <c r="A33" s="155" t="s">
        <v>119</v>
      </c>
      <c r="B33" s="288"/>
      <c r="C33" s="14"/>
      <c r="D33" s="18">
        <v>6</v>
      </c>
      <c r="E33" s="18"/>
      <c r="F33" s="18">
        <v>252</v>
      </c>
      <c r="G33" s="47"/>
      <c r="H33" s="18">
        <v>5</v>
      </c>
      <c r="I33" s="18"/>
      <c r="J33" s="18">
        <v>502</v>
      </c>
    </row>
    <row r="34" spans="1:10" ht="11.25" customHeight="1" x14ac:dyDescent="0.25">
      <c r="A34" s="155" t="s">
        <v>136</v>
      </c>
      <c r="B34" s="288"/>
      <c r="C34" s="14"/>
      <c r="D34" s="18">
        <v>10</v>
      </c>
      <c r="E34" s="18"/>
      <c r="F34" s="18">
        <v>184</v>
      </c>
      <c r="G34" s="47"/>
      <c r="H34" s="18">
        <v>2</v>
      </c>
      <c r="I34" s="18"/>
      <c r="J34" s="18">
        <v>211</v>
      </c>
    </row>
    <row r="35" spans="1:10" ht="11.25" customHeight="1" x14ac:dyDescent="0.25">
      <c r="A35" s="155" t="s">
        <v>106</v>
      </c>
      <c r="B35" s="288"/>
      <c r="C35" s="14"/>
      <c r="D35" s="18">
        <v>5</v>
      </c>
      <c r="E35" s="18"/>
      <c r="F35" s="18">
        <v>29</v>
      </c>
      <c r="G35" s="47"/>
      <c r="H35" s="199" t="s">
        <v>99</v>
      </c>
      <c r="I35" s="18"/>
      <c r="J35" s="18">
        <v>13</v>
      </c>
    </row>
    <row r="36" spans="1:10" ht="11.25" customHeight="1" x14ac:dyDescent="0.25">
      <c r="A36" s="148" t="s">
        <v>90</v>
      </c>
      <c r="B36" s="288"/>
      <c r="C36" s="14"/>
      <c r="D36" s="177" t="s">
        <v>30</v>
      </c>
      <c r="E36" s="18"/>
      <c r="F36" s="177" t="s">
        <v>30</v>
      </c>
      <c r="G36" s="47"/>
      <c r="H36" s="18">
        <v>7</v>
      </c>
      <c r="I36" s="18"/>
      <c r="J36" s="18">
        <v>183</v>
      </c>
    </row>
    <row r="37" spans="1:10" ht="11.25" customHeight="1" x14ac:dyDescent="0.25">
      <c r="A37" s="155" t="s">
        <v>91</v>
      </c>
      <c r="B37" s="288"/>
      <c r="C37" s="14"/>
      <c r="D37" s="74">
        <f>D38-SUM(D24:D36)-2</f>
        <v>16</v>
      </c>
      <c r="E37" s="269" t="s">
        <v>240</v>
      </c>
      <c r="F37" s="74">
        <v>583</v>
      </c>
      <c r="G37" s="270" t="s">
        <v>240</v>
      </c>
      <c r="H37" s="74">
        <v>10</v>
      </c>
      <c r="I37" s="107"/>
      <c r="J37" s="74">
        <v>843</v>
      </c>
    </row>
    <row r="38" spans="1:10" ht="11.25" customHeight="1" x14ac:dyDescent="0.25">
      <c r="A38" s="156" t="s">
        <v>31</v>
      </c>
      <c r="B38" s="288"/>
      <c r="C38" s="14"/>
      <c r="D38" s="90">
        <v>725</v>
      </c>
      <c r="E38" s="90"/>
      <c r="F38" s="90">
        <v>14400</v>
      </c>
      <c r="G38" s="108"/>
      <c r="H38" s="90">
        <v>135</v>
      </c>
      <c r="I38" s="90"/>
      <c r="J38" s="90">
        <v>5630</v>
      </c>
    </row>
    <row r="39" spans="1:10" ht="11.25" customHeight="1" x14ac:dyDescent="0.25">
      <c r="A39" s="119" t="s">
        <v>191</v>
      </c>
      <c r="B39" s="283" t="s">
        <v>237</v>
      </c>
      <c r="C39" s="14"/>
      <c r="D39" s="91"/>
      <c r="E39" s="91"/>
      <c r="F39" s="91"/>
      <c r="G39" s="47"/>
      <c r="H39" s="91"/>
      <c r="I39" s="91"/>
      <c r="J39" s="91"/>
    </row>
    <row r="40" spans="1:10" ht="11.25" customHeight="1" x14ac:dyDescent="0.25">
      <c r="A40" s="155" t="s">
        <v>81</v>
      </c>
      <c r="B40" s="288"/>
      <c r="C40" s="14"/>
      <c r="D40" s="91">
        <v>101</v>
      </c>
      <c r="E40" s="91"/>
      <c r="F40" s="91">
        <v>1380</v>
      </c>
      <c r="G40" s="47"/>
      <c r="H40" s="91">
        <v>113</v>
      </c>
      <c r="I40" s="91"/>
      <c r="J40" s="91">
        <v>1180</v>
      </c>
    </row>
    <row r="41" spans="1:10" ht="11.25" customHeight="1" x14ac:dyDescent="0.25">
      <c r="A41" s="155" t="s">
        <v>82</v>
      </c>
      <c r="B41" s="288"/>
      <c r="C41" s="14"/>
      <c r="D41" s="91">
        <v>13</v>
      </c>
      <c r="E41" s="91"/>
      <c r="F41" s="91">
        <v>154</v>
      </c>
      <c r="G41" s="47"/>
      <c r="H41" s="177" t="s">
        <v>30</v>
      </c>
      <c r="I41" s="18"/>
      <c r="J41" s="177" t="s">
        <v>30</v>
      </c>
    </row>
    <row r="42" spans="1:10" ht="11.25" customHeight="1" x14ac:dyDescent="0.25">
      <c r="A42" s="155" t="s">
        <v>134</v>
      </c>
      <c r="B42" s="288"/>
      <c r="C42" s="14"/>
      <c r="D42" s="91">
        <v>50</v>
      </c>
      <c r="E42" s="91"/>
      <c r="F42" s="91">
        <v>1520</v>
      </c>
      <c r="G42" s="47"/>
      <c r="H42" s="91">
        <v>92</v>
      </c>
      <c r="I42" s="91"/>
      <c r="J42" s="91">
        <v>3090</v>
      </c>
    </row>
    <row r="43" spans="1:10" ht="11.25" customHeight="1" x14ac:dyDescent="0.25">
      <c r="A43" s="155" t="s">
        <v>83</v>
      </c>
      <c r="B43" s="288"/>
      <c r="C43" s="14"/>
      <c r="D43" s="91">
        <v>108</v>
      </c>
      <c r="E43" s="91"/>
      <c r="F43" s="91">
        <v>1990</v>
      </c>
      <c r="G43" s="47"/>
      <c r="H43" s="91">
        <v>149</v>
      </c>
      <c r="I43" s="91"/>
      <c r="J43" s="91">
        <v>2030</v>
      </c>
    </row>
    <row r="44" spans="1:10" ht="11.25" customHeight="1" x14ac:dyDescent="0.25">
      <c r="A44" s="155" t="s">
        <v>115</v>
      </c>
      <c r="B44" s="288"/>
      <c r="C44" s="14"/>
      <c r="D44" s="91">
        <v>11</v>
      </c>
      <c r="E44" s="91"/>
      <c r="F44" s="91">
        <v>153</v>
      </c>
      <c r="G44" s="47"/>
      <c r="H44" s="168" t="s">
        <v>30</v>
      </c>
      <c r="I44" s="307"/>
      <c r="J44" s="168" t="s">
        <v>30</v>
      </c>
    </row>
    <row r="45" spans="1:10" ht="11.25" customHeight="1" x14ac:dyDescent="0.25">
      <c r="A45" s="155" t="s">
        <v>85</v>
      </c>
      <c r="B45" s="55"/>
      <c r="C45" s="28"/>
      <c r="D45" s="91">
        <v>19</v>
      </c>
      <c r="E45" s="91"/>
      <c r="F45" s="91">
        <v>207</v>
      </c>
      <c r="G45" s="48"/>
      <c r="H45" s="91">
        <v>52</v>
      </c>
      <c r="I45" s="91"/>
      <c r="J45" s="91">
        <v>772</v>
      </c>
    </row>
    <row r="46" spans="1:10" ht="11.25" customHeight="1" x14ac:dyDescent="0.25">
      <c r="A46" s="155" t="s">
        <v>116</v>
      </c>
      <c r="B46" s="55"/>
      <c r="C46" s="28"/>
      <c r="D46" s="91">
        <v>16</v>
      </c>
      <c r="E46" s="91"/>
      <c r="F46" s="91">
        <v>136</v>
      </c>
      <c r="G46" s="48"/>
      <c r="H46" s="91">
        <v>6</v>
      </c>
      <c r="I46" s="91"/>
      <c r="J46" s="91">
        <v>76</v>
      </c>
    </row>
    <row r="47" spans="1:10" ht="11.25" customHeight="1" x14ac:dyDescent="0.25">
      <c r="A47" s="155" t="s">
        <v>87</v>
      </c>
      <c r="B47" s="55"/>
      <c r="C47" s="28"/>
      <c r="D47" s="92">
        <v>42</v>
      </c>
      <c r="E47" s="91"/>
      <c r="F47" s="92">
        <v>248</v>
      </c>
      <c r="G47" s="48"/>
      <c r="H47" s="92">
        <v>6</v>
      </c>
      <c r="I47" s="91"/>
      <c r="J47" s="92">
        <v>226</v>
      </c>
    </row>
    <row r="48" spans="1:10" ht="11.25" customHeight="1" x14ac:dyDescent="0.25">
      <c r="A48" s="164" t="s">
        <v>117</v>
      </c>
      <c r="B48" s="55"/>
      <c r="C48" s="28"/>
      <c r="D48" s="92">
        <v>5</v>
      </c>
      <c r="E48" s="91"/>
      <c r="F48" s="92">
        <v>39</v>
      </c>
      <c r="G48" s="48"/>
      <c r="H48" s="177" t="s">
        <v>30</v>
      </c>
      <c r="I48" s="18"/>
      <c r="J48" s="177" t="s">
        <v>30</v>
      </c>
    </row>
    <row r="49" spans="1:14" ht="11.25" customHeight="1" x14ac:dyDescent="0.25">
      <c r="A49" s="164" t="s">
        <v>121</v>
      </c>
      <c r="B49" s="55"/>
      <c r="C49" s="28"/>
      <c r="D49" s="92">
        <v>5</v>
      </c>
      <c r="E49" s="91"/>
      <c r="F49" s="92">
        <v>42</v>
      </c>
      <c r="G49" s="48"/>
      <c r="H49" s="177" t="s">
        <v>30</v>
      </c>
      <c r="I49" s="18"/>
      <c r="J49" s="177" t="s">
        <v>30</v>
      </c>
    </row>
    <row r="50" spans="1:14" ht="11.25" customHeight="1" x14ac:dyDescent="0.25">
      <c r="A50" s="155" t="s">
        <v>89</v>
      </c>
      <c r="B50" s="288"/>
      <c r="C50" s="14"/>
      <c r="D50" s="91">
        <v>71</v>
      </c>
      <c r="E50" s="91"/>
      <c r="F50" s="93">
        <v>1590</v>
      </c>
      <c r="G50" s="47"/>
      <c r="H50" s="91">
        <v>104</v>
      </c>
      <c r="I50" s="91"/>
      <c r="J50" s="93">
        <v>2100</v>
      </c>
    </row>
    <row r="51" spans="1:14" ht="11.25" customHeight="1" x14ac:dyDescent="0.25">
      <c r="A51" s="148" t="s">
        <v>90</v>
      </c>
      <c r="B51" s="288"/>
      <c r="C51" s="14"/>
      <c r="D51" s="177" t="s">
        <v>30</v>
      </c>
      <c r="E51" s="18"/>
      <c r="F51" s="177" t="s">
        <v>30</v>
      </c>
      <c r="G51" s="47"/>
      <c r="H51" s="91">
        <v>121</v>
      </c>
      <c r="I51" s="91"/>
      <c r="J51" s="91">
        <v>976</v>
      </c>
    </row>
    <row r="52" spans="1:14" ht="11.25" customHeight="1" x14ac:dyDescent="0.25">
      <c r="A52" s="155" t="s">
        <v>91</v>
      </c>
      <c r="B52" s="288"/>
      <c r="C52" s="14"/>
      <c r="D52" s="228">
        <f>D53-SUM(D40:D51)+1</f>
        <v>10</v>
      </c>
      <c r="E52" s="269" t="s">
        <v>240</v>
      </c>
      <c r="F52" s="228">
        <v>81</v>
      </c>
      <c r="G52" s="269" t="s">
        <v>240</v>
      </c>
      <c r="H52" s="228">
        <v>1</v>
      </c>
      <c r="I52" s="111"/>
      <c r="J52" s="228">
        <v>25</v>
      </c>
    </row>
    <row r="53" spans="1:14" ht="11.25" customHeight="1" x14ac:dyDescent="0.25">
      <c r="A53" s="156" t="s">
        <v>31</v>
      </c>
      <c r="B53" s="55"/>
      <c r="C53" s="28"/>
      <c r="D53" s="271">
        <v>450</v>
      </c>
      <c r="E53" s="245"/>
      <c r="F53" s="271">
        <v>7540</v>
      </c>
      <c r="G53" s="272"/>
      <c r="H53" s="271">
        <v>645</v>
      </c>
      <c r="I53" s="245"/>
      <c r="J53" s="271">
        <v>10500</v>
      </c>
    </row>
    <row r="54" spans="1:14" ht="11.25" customHeight="1" x14ac:dyDescent="0.25">
      <c r="A54" s="240" t="s">
        <v>190</v>
      </c>
      <c r="B54" s="283" t="s">
        <v>235</v>
      </c>
      <c r="C54" s="180"/>
      <c r="D54" s="179"/>
      <c r="E54" s="179"/>
      <c r="F54" s="179"/>
      <c r="G54" s="181"/>
      <c r="H54" s="179"/>
      <c r="I54" s="179"/>
      <c r="J54" s="179"/>
    </row>
    <row r="55" spans="1:14" ht="11.25" customHeight="1" x14ac:dyDescent="0.25">
      <c r="A55" s="215"/>
      <c r="B55" s="302" t="s">
        <v>236</v>
      </c>
      <c r="C55" s="180"/>
      <c r="D55" s="179"/>
      <c r="E55" s="179"/>
      <c r="F55" s="179"/>
      <c r="G55" s="239"/>
      <c r="H55" s="179"/>
      <c r="I55" s="179"/>
      <c r="J55" s="179"/>
    </row>
    <row r="56" spans="1:14" ht="11.25" customHeight="1" x14ac:dyDescent="0.25">
      <c r="A56" s="147"/>
      <c r="B56" s="302" t="s">
        <v>252</v>
      </c>
      <c r="C56" s="180"/>
      <c r="D56" s="179"/>
      <c r="E56" s="179"/>
      <c r="F56" s="179"/>
      <c r="G56" s="239"/>
      <c r="H56" s="179"/>
      <c r="I56" s="179"/>
      <c r="J56" s="179"/>
    </row>
    <row r="57" spans="1:14" ht="11.25" customHeight="1" x14ac:dyDescent="0.25">
      <c r="A57" s="155" t="s">
        <v>100</v>
      </c>
      <c r="B57" s="288"/>
      <c r="C57" s="14"/>
      <c r="D57" s="92">
        <v>17</v>
      </c>
      <c r="E57" s="91"/>
      <c r="F57" s="91">
        <v>849</v>
      </c>
      <c r="G57" s="47"/>
      <c r="H57" s="92">
        <v>26</v>
      </c>
      <c r="I57" s="91"/>
      <c r="J57" s="91">
        <v>1870</v>
      </c>
      <c r="K57" s="72"/>
      <c r="L57" s="72"/>
      <c r="M57" s="72"/>
      <c r="N57" s="72"/>
    </row>
    <row r="58" spans="1:14" ht="11.25" customHeight="1" x14ac:dyDescent="0.25">
      <c r="A58" s="155" t="s">
        <v>81</v>
      </c>
      <c r="B58" s="288"/>
      <c r="C58" s="14"/>
      <c r="D58" s="91">
        <v>30</v>
      </c>
      <c r="E58" s="91"/>
      <c r="F58" s="91">
        <v>4680</v>
      </c>
      <c r="G58" s="47"/>
      <c r="H58" s="91">
        <v>18</v>
      </c>
      <c r="I58" s="91"/>
      <c r="J58" s="91">
        <v>2500</v>
      </c>
      <c r="K58" s="66"/>
      <c r="L58" s="66"/>
      <c r="M58" s="66"/>
      <c r="N58" s="66"/>
    </row>
    <row r="59" spans="1:14" ht="11.25" customHeight="1" x14ac:dyDescent="0.25">
      <c r="A59" s="155" t="s">
        <v>82</v>
      </c>
      <c r="B59" s="288"/>
      <c r="C59" s="14"/>
      <c r="D59" s="91">
        <v>6</v>
      </c>
      <c r="E59" s="91"/>
      <c r="F59" s="91">
        <v>1350</v>
      </c>
      <c r="G59" s="47"/>
      <c r="H59" s="91">
        <v>24</v>
      </c>
      <c r="I59" s="91"/>
      <c r="J59" s="91">
        <v>3210</v>
      </c>
      <c r="K59" s="66"/>
      <c r="L59" s="66"/>
      <c r="M59" s="66"/>
      <c r="N59" s="66"/>
    </row>
    <row r="60" spans="1:14" ht="11.25" customHeight="1" x14ac:dyDescent="0.25">
      <c r="A60" s="155" t="s">
        <v>135</v>
      </c>
      <c r="B60" s="288"/>
      <c r="C60" s="14"/>
      <c r="D60" s="91">
        <v>6</v>
      </c>
      <c r="E60" s="91"/>
      <c r="F60" s="91">
        <v>804</v>
      </c>
      <c r="G60" s="47"/>
      <c r="H60" s="91">
        <v>5</v>
      </c>
      <c r="I60" s="91"/>
      <c r="J60" s="91">
        <v>666</v>
      </c>
      <c r="K60" s="66"/>
      <c r="L60" s="66"/>
      <c r="M60" s="66"/>
      <c r="N60" s="66"/>
    </row>
    <row r="61" spans="1:14" ht="11.25" customHeight="1" x14ac:dyDescent="0.25">
      <c r="A61" s="148" t="s">
        <v>125</v>
      </c>
      <c r="B61" s="288"/>
      <c r="C61" s="14"/>
      <c r="D61" s="199" t="s">
        <v>99</v>
      </c>
      <c r="E61" s="91"/>
      <c r="F61" s="91">
        <v>34</v>
      </c>
      <c r="G61" s="47"/>
      <c r="H61" s="91">
        <v>2</v>
      </c>
      <c r="I61" s="91"/>
      <c r="J61" s="91">
        <v>168</v>
      </c>
      <c r="K61" s="66"/>
      <c r="L61" s="66"/>
      <c r="M61" s="66"/>
      <c r="N61" s="66"/>
    </row>
    <row r="62" spans="1:14" ht="11.25" customHeight="1" x14ac:dyDescent="0.25">
      <c r="A62" s="148" t="s">
        <v>112</v>
      </c>
      <c r="B62" s="288"/>
      <c r="C62" s="14"/>
      <c r="D62" s="91">
        <v>2</v>
      </c>
      <c r="E62" s="91"/>
      <c r="F62" s="91">
        <v>222</v>
      </c>
      <c r="G62" s="47"/>
      <c r="H62" s="91">
        <v>1</v>
      </c>
      <c r="I62" s="91"/>
      <c r="J62" s="91">
        <v>198</v>
      </c>
      <c r="K62" s="66"/>
      <c r="L62" s="66"/>
      <c r="M62" s="66"/>
      <c r="N62" s="66"/>
    </row>
    <row r="63" spans="1:14" ht="11.25" customHeight="1" x14ac:dyDescent="0.25">
      <c r="A63" s="155" t="s">
        <v>83</v>
      </c>
      <c r="B63" s="288"/>
      <c r="C63" s="14"/>
      <c r="D63" s="91">
        <v>30</v>
      </c>
      <c r="E63" s="91"/>
      <c r="F63" s="91">
        <v>3050</v>
      </c>
      <c r="G63" s="47"/>
      <c r="H63" s="91">
        <v>51</v>
      </c>
      <c r="I63" s="91"/>
      <c r="J63" s="91">
        <v>4290</v>
      </c>
      <c r="K63" s="66"/>
      <c r="L63" s="66"/>
      <c r="M63" s="66"/>
      <c r="N63" s="66"/>
    </row>
    <row r="64" spans="1:14" ht="11.25" customHeight="1" x14ac:dyDescent="0.25">
      <c r="A64" s="155" t="s">
        <v>102</v>
      </c>
      <c r="B64" s="288"/>
      <c r="C64" s="14"/>
      <c r="D64" s="91">
        <v>6</v>
      </c>
      <c r="E64" s="91"/>
      <c r="F64" s="91">
        <v>858</v>
      </c>
      <c r="G64" s="47"/>
      <c r="H64" s="177" t="s">
        <v>30</v>
      </c>
      <c r="I64" s="18"/>
      <c r="J64" s="177" t="s">
        <v>30</v>
      </c>
      <c r="K64" s="66"/>
      <c r="L64" s="66"/>
      <c r="M64" s="66"/>
      <c r="N64" s="66"/>
    </row>
    <row r="65" spans="1:14" ht="11.25" customHeight="1" x14ac:dyDescent="0.25">
      <c r="A65" s="155" t="s">
        <v>84</v>
      </c>
      <c r="B65" s="288"/>
      <c r="C65" s="14"/>
      <c r="D65" s="91">
        <v>4</v>
      </c>
      <c r="E65" s="91"/>
      <c r="F65" s="91">
        <v>689</v>
      </c>
      <c r="G65" s="47"/>
      <c r="H65" s="91">
        <v>2</v>
      </c>
      <c r="I65" s="91"/>
      <c r="J65" s="91">
        <v>245</v>
      </c>
      <c r="K65" s="66"/>
      <c r="L65" s="66"/>
      <c r="M65" s="66"/>
      <c r="N65" s="66"/>
    </row>
    <row r="66" spans="1:14" ht="11.25" customHeight="1" x14ac:dyDescent="0.25">
      <c r="A66" s="155" t="s">
        <v>115</v>
      </c>
      <c r="B66" s="288"/>
      <c r="C66" s="14"/>
      <c r="D66" s="92">
        <v>1</v>
      </c>
      <c r="E66" s="91"/>
      <c r="F66" s="91">
        <v>336</v>
      </c>
      <c r="G66" s="47"/>
      <c r="H66" s="92">
        <v>4</v>
      </c>
      <c r="I66" s="91"/>
      <c r="J66" s="91">
        <v>468</v>
      </c>
      <c r="K66" s="66"/>
      <c r="L66" s="66"/>
      <c r="M66" s="66"/>
      <c r="N66" s="66"/>
    </row>
    <row r="67" spans="1:14" ht="11.25" customHeight="1" x14ac:dyDescent="0.25">
      <c r="A67" s="155" t="s">
        <v>103</v>
      </c>
      <c r="B67" s="288"/>
      <c r="C67" s="14"/>
      <c r="D67" s="92">
        <v>4</v>
      </c>
      <c r="E67" s="91"/>
      <c r="F67" s="91">
        <v>435</v>
      </c>
      <c r="G67" s="47"/>
      <c r="H67" s="92">
        <v>4</v>
      </c>
      <c r="I67" s="91"/>
      <c r="J67" s="91">
        <v>428</v>
      </c>
      <c r="K67" s="66"/>
      <c r="L67" s="66"/>
      <c r="M67" s="66"/>
      <c r="N67" s="66"/>
    </row>
    <row r="68" spans="1:14" ht="11.25" customHeight="1" x14ac:dyDescent="0.25">
      <c r="A68" s="155" t="s">
        <v>85</v>
      </c>
      <c r="B68" s="288"/>
      <c r="C68" s="14"/>
      <c r="D68" s="91">
        <v>95</v>
      </c>
      <c r="E68" s="91"/>
      <c r="F68" s="91">
        <v>20700</v>
      </c>
      <c r="G68" s="47"/>
      <c r="H68" s="91">
        <v>434</v>
      </c>
      <c r="I68" s="91"/>
      <c r="J68" s="91">
        <v>36300</v>
      </c>
      <c r="K68" s="66"/>
      <c r="L68" s="66"/>
      <c r="M68" s="66"/>
      <c r="N68" s="66"/>
    </row>
    <row r="69" spans="1:14" ht="11.25" customHeight="1" x14ac:dyDescent="0.25">
      <c r="A69" s="155" t="s">
        <v>116</v>
      </c>
      <c r="B69" s="288"/>
      <c r="C69" s="14"/>
      <c r="D69" s="91">
        <v>1</v>
      </c>
      <c r="E69" s="91"/>
      <c r="F69" s="91">
        <v>244</v>
      </c>
      <c r="G69" s="47"/>
      <c r="H69" s="91">
        <v>3</v>
      </c>
      <c r="I69" s="91"/>
      <c r="J69" s="91">
        <v>586</v>
      </c>
      <c r="K69" s="66"/>
      <c r="L69" s="66"/>
      <c r="M69" s="66"/>
      <c r="N69" s="66"/>
    </row>
    <row r="70" spans="1:14" ht="11.25" customHeight="1" x14ac:dyDescent="0.25">
      <c r="A70" s="155" t="s">
        <v>104</v>
      </c>
      <c r="B70" s="288"/>
      <c r="C70" s="14"/>
      <c r="D70" s="91">
        <v>174</v>
      </c>
      <c r="E70" s="91"/>
      <c r="F70" s="91">
        <v>18900</v>
      </c>
      <c r="G70" s="47"/>
      <c r="H70" s="91">
        <v>162</v>
      </c>
      <c r="I70" s="91"/>
      <c r="J70" s="91">
        <v>19300</v>
      </c>
      <c r="K70" s="66"/>
      <c r="L70" s="66"/>
      <c r="M70" s="66"/>
      <c r="N70" s="66"/>
    </row>
    <row r="71" spans="1:14" ht="11.25" customHeight="1" x14ac:dyDescent="0.25">
      <c r="A71" s="148" t="s">
        <v>88</v>
      </c>
      <c r="B71" s="288"/>
      <c r="C71" s="14"/>
      <c r="D71" s="91">
        <v>3</v>
      </c>
      <c r="E71" s="91"/>
      <c r="F71" s="91">
        <v>1030</v>
      </c>
      <c r="G71" s="47"/>
      <c r="H71" s="199" t="s">
        <v>99</v>
      </c>
      <c r="I71" s="91"/>
      <c r="J71" s="91">
        <v>121</v>
      </c>
      <c r="K71" s="66"/>
      <c r="L71" s="66"/>
      <c r="M71" s="66"/>
      <c r="N71" s="66"/>
    </row>
    <row r="72" spans="1:14" ht="11.25" customHeight="1" x14ac:dyDescent="0.25">
      <c r="A72" s="155" t="s">
        <v>119</v>
      </c>
      <c r="B72" s="288"/>
      <c r="C72" s="14"/>
      <c r="D72" s="91">
        <v>2</v>
      </c>
      <c r="E72" s="91"/>
      <c r="F72" s="91">
        <v>421</v>
      </c>
      <c r="G72" s="47"/>
      <c r="H72" s="91">
        <v>1</v>
      </c>
      <c r="I72" s="91"/>
      <c r="J72" s="91">
        <v>347</v>
      </c>
      <c r="K72" s="66"/>
      <c r="L72" s="66"/>
      <c r="M72" s="66"/>
      <c r="N72" s="66"/>
    </row>
    <row r="73" spans="1:14" ht="11.25" customHeight="1" x14ac:dyDescent="0.25">
      <c r="A73" s="148" t="s">
        <v>106</v>
      </c>
      <c r="B73" s="288"/>
      <c r="C73" s="14"/>
      <c r="D73" s="91">
        <v>2</v>
      </c>
      <c r="E73" s="91"/>
      <c r="F73" s="91">
        <v>434</v>
      </c>
      <c r="G73" s="47"/>
      <c r="H73" s="91">
        <v>2</v>
      </c>
      <c r="I73" s="91"/>
      <c r="J73" s="91">
        <v>257</v>
      </c>
      <c r="K73" s="66"/>
      <c r="L73" s="66"/>
      <c r="M73" s="66"/>
      <c r="N73" s="66"/>
    </row>
    <row r="74" spans="1:14" ht="11.25" customHeight="1" x14ac:dyDescent="0.25">
      <c r="A74" s="148" t="s">
        <v>262</v>
      </c>
      <c r="B74" s="288"/>
      <c r="C74" s="14"/>
      <c r="D74" s="199" t="s">
        <v>99</v>
      </c>
      <c r="E74" s="91"/>
      <c r="F74" s="91">
        <v>21</v>
      </c>
      <c r="G74" s="47"/>
      <c r="H74" s="91">
        <v>2</v>
      </c>
      <c r="I74" s="91"/>
      <c r="J74" s="91">
        <v>273</v>
      </c>
      <c r="K74" s="66"/>
      <c r="L74" s="66"/>
      <c r="M74" s="66"/>
      <c r="N74" s="66"/>
    </row>
    <row r="75" spans="1:14" ht="11.25" customHeight="1" x14ac:dyDescent="0.25">
      <c r="A75" s="155" t="s">
        <v>130</v>
      </c>
      <c r="B75" s="288"/>
      <c r="C75" s="14"/>
      <c r="D75" s="91">
        <v>10</v>
      </c>
      <c r="E75" s="91"/>
      <c r="F75" s="91">
        <v>786</v>
      </c>
      <c r="G75" s="47"/>
      <c r="H75" s="91">
        <v>7</v>
      </c>
      <c r="I75" s="91"/>
      <c r="J75" s="91">
        <v>792</v>
      </c>
      <c r="K75" s="66"/>
      <c r="L75" s="66"/>
      <c r="M75" s="66"/>
      <c r="N75" s="66"/>
    </row>
    <row r="76" spans="1:14" ht="11.25" customHeight="1" x14ac:dyDescent="0.25">
      <c r="A76" s="155" t="s">
        <v>89</v>
      </c>
      <c r="B76" s="288"/>
      <c r="C76" s="14"/>
      <c r="D76" s="91">
        <v>5</v>
      </c>
      <c r="E76" s="91"/>
      <c r="F76" s="91">
        <v>1000</v>
      </c>
      <c r="G76" s="47"/>
      <c r="H76" s="91">
        <v>6</v>
      </c>
      <c r="I76" s="91"/>
      <c r="J76" s="91">
        <v>1570</v>
      </c>
      <c r="K76" s="66"/>
      <c r="L76" s="66"/>
      <c r="M76" s="66"/>
      <c r="N76" s="66"/>
    </row>
    <row r="77" spans="1:14" ht="11.25" customHeight="1" x14ac:dyDescent="0.25">
      <c r="A77" s="155" t="s">
        <v>91</v>
      </c>
      <c r="B77" s="288"/>
      <c r="C77" s="14"/>
      <c r="D77" s="229">
        <f>D78-SUM(D57:D76)+1</f>
        <v>13</v>
      </c>
      <c r="E77" s="269" t="s">
        <v>240</v>
      </c>
      <c r="F77" s="229">
        <v>2370</v>
      </c>
      <c r="G77" s="269" t="s">
        <v>240</v>
      </c>
      <c r="H77" s="229">
        <v>14</v>
      </c>
      <c r="I77" s="91"/>
      <c r="J77" s="229">
        <v>2290</v>
      </c>
      <c r="K77" s="66"/>
      <c r="L77" s="66"/>
      <c r="M77" s="66"/>
      <c r="N77" s="66"/>
    </row>
    <row r="78" spans="1:14" ht="11.25" customHeight="1" x14ac:dyDescent="0.25">
      <c r="A78" s="156" t="s">
        <v>31</v>
      </c>
      <c r="B78" s="55"/>
      <c r="C78" s="28"/>
      <c r="D78" s="90">
        <v>410</v>
      </c>
      <c r="E78" s="90"/>
      <c r="F78" s="90">
        <v>59200</v>
      </c>
      <c r="G78" s="182"/>
      <c r="H78" s="90">
        <v>768</v>
      </c>
      <c r="I78" s="90"/>
      <c r="J78" s="90">
        <v>75900</v>
      </c>
      <c r="K78" s="66"/>
      <c r="L78" s="66"/>
      <c r="M78" s="66"/>
      <c r="N78" s="66"/>
    </row>
    <row r="79" spans="1:14" ht="11.25" customHeight="1" x14ac:dyDescent="0.25">
      <c r="A79" s="119" t="s">
        <v>189</v>
      </c>
      <c r="B79" s="283" t="s">
        <v>182</v>
      </c>
      <c r="C79" s="14"/>
      <c r="D79" s="91"/>
      <c r="E79" s="91"/>
      <c r="F79" s="91"/>
      <c r="G79" s="47"/>
      <c r="H79" s="91"/>
      <c r="I79" s="91"/>
      <c r="J79" s="91"/>
      <c r="K79" s="66"/>
      <c r="L79" s="66"/>
      <c r="M79" s="66"/>
      <c r="N79" s="66"/>
    </row>
    <row r="80" spans="1:14" ht="11.25" customHeight="1" x14ac:dyDescent="0.25">
      <c r="A80" s="155" t="s">
        <v>81</v>
      </c>
      <c r="B80" s="288"/>
      <c r="C80" s="14"/>
      <c r="D80" s="91">
        <v>9</v>
      </c>
      <c r="E80" s="91"/>
      <c r="F80" s="91">
        <v>26</v>
      </c>
      <c r="G80" s="47"/>
      <c r="H80" s="91">
        <v>4</v>
      </c>
      <c r="I80" s="91"/>
      <c r="J80" s="91">
        <v>12</v>
      </c>
      <c r="K80" s="66"/>
      <c r="L80" s="66"/>
      <c r="M80" s="66"/>
      <c r="N80" s="66"/>
    </row>
    <row r="81" spans="1:14" ht="11.25" customHeight="1" x14ac:dyDescent="0.25">
      <c r="A81" s="155" t="s">
        <v>82</v>
      </c>
      <c r="B81" s="288"/>
      <c r="C81" s="14"/>
      <c r="D81" s="92">
        <v>4</v>
      </c>
      <c r="E81" s="91"/>
      <c r="F81" s="91">
        <v>280</v>
      </c>
      <c r="G81" s="47"/>
      <c r="H81" s="92">
        <v>1</v>
      </c>
      <c r="I81" s="91"/>
      <c r="J81" s="91">
        <v>99</v>
      </c>
      <c r="M81" s="66"/>
      <c r="N81" s="66"/>
    </row>
    <row r="82" spans="1:14" ht="11.25" customHeight="1" x14ac:dyDescent="0.25">
      <c r="A82" s="148" t="s">
        <v>266</v>
      </c>
      <c r="B82" s="288"/>
      <c r="C82" s="14"/>
      <c r="D82" s="177" t="s">
        <v>30</v>
      </c>
      <c r="E82" s="18"/>
      <c r="F82" s="177" t="s">
        <v>30</v>
      </c>
      <c r="G82" s="47"/>
      <c r="H82" s="92">
        <v>1</v>
      </c>
      <c r="I82" s="91"/>
      <c r="J82" s="91">
        <v>18</v>
      </c>
      <c r="M82" s="66"/>
      <c r="N82" s="66"/>
    </row>
    <row r="83" spans="1:14" ht="11.25" customHeight="1" x14ac:dyDescent="0.25">
      <c r="A83" s="148" t="s">
        <v>83</v>
      </c>
      <c r="B83" s="288"/>
      <c r="C83" s="14"/>
      <c r="D83" s="92">
        <v>1</v>
      </c>
      <c r="E83" s="91"/>
      <c r="F83" s="91">
        <v>62</v>
      </c>
      <c r="G83" s="47"/>
      <c r="H83" s="199" t="s">
        <v>99</v>
      </c>
      <c r="I83" s="91"/>
      <c r="J83" s="91">
        <v>18</v>
      </c>
      <c r="M83" s="66"/>
      <c r="N83" s="66"/>
    </row>
    <row r="84" spans="1:14" ht="11.25" customHeight="1" x14ac:dyDescent="0.25">
      <c r="A84" s="176" t="s">
        <v>86</v>
      </c>
      <c r="D84" s="92">
        <v>4</v>
      </c>
      <c r="E84" s="91"/>
      <c r="F84" s="92">
        <v>43</v>
      </c>
      <c r="G84" s="27"/>
      <c r="H84" s="92">
        <v>3</v>
      </c>
      <c r="I84" s="91"/>
      <c r="J84" s="92">
        <v>34</v>
      </c>
      <c r="K84" s="66"/>
      <c r="L84" s="66"/>
      <c r="M84" s="66"/>
      <c r="N84" s="66"/>
    </row>
    <row r="85" spans="1:14" ht="11.25" customHeight="1" x14ac:dyDescent="0.25">
      <c r="A85" s="155" t="s">
        <v>91</v>
      </c>
      <c r="B85" s="288"/>
      <c r="C85" s="14"/>
      <c r="D85" s="229">
        <f>D86-SUM(D80:D84)</f>
        <v>1</v>
      </c>
      <c r="E85" s="91"/>
      <c r="F85" s="229">
        <f>F86-SUM(F80:F84)</f>
        <v>68</v>
      </c>
      <c r="G85" s="47"/>
      <c r="H85" s="229">
        <f>H86-SUM(H80:H84)</f>
        <v>1</v>
      </c>
      <c r="I85" s="91"/>
      <c r="J85" s="229">
        <f>J86-SUM(J80:J84)-1</f>
        <v>109</v>
      </c>
      <c r="M85" s="66"/>
      <c r="N85" s="66"/>
    </row>
    <row r="86" spans="1:14" ht="11.25" customHeight="1" x14ac:dyDescent="0.25">
      <c r="A86" s="156" t="s">
        <v>31</v>
      </c>
      <c r="B86" s="290"/>
      <c r="C86" s="49"/>
      <c r="D86" s="95">
        <v>19</v>
      </c>
      <c r="E86" s="95"/>
      <c r="F86" s="95">
        <v>479</v>
      </c>
      <c r="G86" s="50"/>
      <c r="H86" s="95">
        <v>10</v>
      </c>
      <c r="I86" s="95"/>
      <c r="J86" s="95">
        <v>291</v>
      </c>
      <c r="K86" s="66"/>
      <c r="L86" s="66"/>
      <c r="M86" s="66"/>
      <c r="N86" s="66"/>
    </row>
    <row r="87" spans="1:14" ht="11.25" customHeight="1" x14ac:dyDescent="0.25">
      <c r="A87" s="358" t="s">
        <v>223</v>
      </c>
      <c r="B87" s="358"/>
      <c r="C87" s="388"/>
      <c r="D87" s="358"/>
      <c r="E87" s="358"/>
      <c r="F87" s="358"/>
      <c r="G87" s="358"/>
      <c r="H87" s="358"/>
      <c r="I87" s="358"/>
      <c r="J87" s="358"/>
      <c r="M87" s="66"/>
      <c r="N87" s="66"/>
    </row>
    <row r="88" spans="1:14" ht="11.25" customHeight="1" x14ac:dyDescent="0.25">
      <c r="A88" s="352" t="s">
        <v>316</v>
      </c>
      <c r="B88" s="352"/>
      <c r="C88" s="352"/>
      <c r="D88" s="352"/>
      <c r="E88" s="352"/>
      <c r="F88" s="352"/>
      <c r="G88" s="352"/>
      <c r="H88" s="352"/>
      <c r="I88" s="352"/>
      <c r="J88" s="352"/>
      <c r="M88" s="66"/>
      <c r="N88" s="66"/>
    </row>
    <row r="89" spans="1:14" ht="11.25" customHeight="1" x14ac:dyDescent="0.25">
      <c r="A89" s="352" t="s">
        <v>183</v>
      </c>
      <c r="B89" s="352"/>
      <c r="C89" s="352"/>
      <c r="D89" s="352"/>
      <c r="E89" s="352"/>
      <c r="F89" s="352"/>
      <c r="G89" s="352"/>
      <c r="H89" s="352"/>
      <c r="I89" s="352"/>
      <c r="J89" s="352"/>
      <c r="M89" s="66"/>
      <c r="N89" s="66"/>
    </row>
    <row r="90" spans="1:14" ht="11.25" customHeight="1" x14ac:dyDescent="0.25">
      <c r="A90" s="352" t="s">
        <v>92</v>
      </c>
      <c r="B90" s="352"/>
      <c r="C90" s="352"/>
      <c r="D90" s="352"/>
      <c r="E90" s="352"/>
      <c r="F90" s="352"/>
      <c r="G90" s="352"/>
      <c r="H90" s="352"/>
      <c r="I90" s="352"/>
      <c r="J90" s="352"/>
      <c r="M90" s="66"/>
      <c r="N90" s="66"/>
    </row>
    <row r="91" spans="1:14" ht="11.25" customHeight="1" x14ac:dyDescent="0.25">
      <c r="A91" s="352" t="s">
        <v>184</v>
      </c>
      <c r="B91" s="352"/>
      <c r="C91" s="352"/>
      <c r="D91" s="352"/>
      <c r="E91" s="352"/>
      <c r="F91" s="352"/>
      <c r="G91" s="352"/>
      <c r="H91" s="352"/>
      <c r="I91" s="352"/>
      <c r="J91" s="352"/>
      <c r="M91" s="66"/>
      <c r="N91" s="66"/>
    </row>
    <row r="92" spans="1:14" ht="11.25" customHeight="1" x14ac:dyDescent="0.25">
      <c r="A92" s="352" t="s">
        <v>185</v>
      </c>
      <c r="B92" s="352"/>
      <c r="C92" s="352"/>
      <c r="D92" s="352"/>
      <c r="E92" s="352"/>
      <c r="F92" s="352"/>
      <c r="G92" s="352"/>
      <c r="H92" s="352"/>
      <c r="I92" s="352"/>
      <c r="J92" s="352"/>
      <c r="M92" s="66"/>
      <c r="N92" s="66"/>
    </row>
    <row r="93" spans="1:14" ht="11.25" customHeight="1" x14ac:dyDescent="0.25">
      <c r="A93" s="352" t="s">
        <v>186</v>
      </c>
      <c r="B93" s="352"/>
      <c r="C93" s="352"/>
      <c r="D93" s="352"/>
      <c r="E93" s="352"/>
      <c r="F93" s="352"/>
      <c r="G93" s="352"/>
      <c r="H93" s="352"/>
      <c r="I93" s="352"/>
      <c r="J93" s="352"/>
      <c r="M93" s="66"/>
      <c r="N93" s="66"/>
    </row>
    <row r="94" spans="1:14" ht="11.25" customHeight="1" x14ac:dyDescent="0.25">
      <c r="A94" s="352" t="s">
        <v>187</v>
      </c>
      <c r="B94" s="352"/>
      <c r="C94" s="352"/>
      <c r="D94" s="352"/>
      <c r="E94" s="352"/>
      <c r="F94" s="352"/>
      <c r="G94" s="352"/>
      <c r="H94" s="352"/>
      <c r="I94" s="352"/>
      <c r="J94" s="352"/>
      <c r="M94" s="66"/>
      <c r="N94" s="66"/>
    </row>
    <row r="95" spans="1:14" s="219" customFormat="1" ht="33.75" customHeight="1" x14ac:dyDescent="0.25">
      <c r="A95" s="373" t="s">
        <v>188</v>
      </c>
      <c r="B95" s="373"/>
      <c r="C95" s="373"/>
      <c r="D95" s="373"/>
      <c r="E95" s="373"/>
      <c r="F95" s="373"/>
      <c r="G95" s="373"/>
      <c r="H95" s="373"/>
      <c r="I95" s="373"/>
      <c r="J95" s="373"/>
    </row>
    <row r="96" spans="1:14" ht="11.25" customHeight="1" x14ac:dyDescent="0.25">
      <c r="A96" s="352" t="s">
        <v>204</v>
      </c>
      <c r="B96" s="352"/>
      <c r="C96" s="352"/>
      <c r="D96" s="352"/>
      <c r="E96" s="352"/>
      <c r="F96" s="352"/>
      <c r="G96" s="352"/>
      <c r="H96" s="352"/>
      <c r="I96" s="352"/>
      <c r="J96" s="352"/>
      <c r="M96" s="66"/>
      <c r="N96" s="66"/>
    </row>
    <row r="97" spans="1:14" ht="11.25" customHeight="1" x14ac:dyDescent="0.25">
      <c r="A97" s="352"/>
      <c r="B97" s="352"/>
      <c r="C97" s="352"/>
      <c r="D97" s="352"/>
      <c r="E97" s="352"/>
      <c r="F97" s="352"/>
      <c r="G97" s="352"/>
      <c r="H97" s="352"/>
      <c r="I97" s="352"/>
      <c r="J97" s="352"/>
    </row>
    <row r="98" spans="1:14" ht="11.25" customHeight="1" x14ac:dyDescent="0.25">
      <c r="A98" s="353" t="s">
        <v>93</v>
      </c>
      <c r="B98" s="353"/>
      <c r="C98" s="353"/>
      <c r="D98" s="353"/>
      <c r="E98" s="353"/>
      <c r="F98" s="353"/>
      <c r="G98" s="353"/>
      <c r="H98" s="353"/>
      <c r="I98" s="353"/>
      <c r="J98" s="353"/>
      <c r="M98" s="66"/>
      <c r="N98" s="66"/>
    </row>
    <row r="100" spans="1:14" ht="11.25" customHeight="1" x14ac:dyDescent="0.25">
      <c r="M100" s="66"/>
      <c r="N100" s="66"/>
    </row>
    <row r="102" spans="1:14" ht="11.25" customHeight="1" x14ac:dyDescent="0.25">
      <c r="M102" s="66"/>
      <c r="N102" s="66"/>
    </row>
    <row r="104" spans="1:14" ht="11.25" customHeight="1" x14ac:dyDescent="0.25">
      <c r="M104" s="66"/>
      <c r="N104" s="66"/>
    </row>
  </sheetData>
  <mergeCells count="17">
    <mergeCell ref="A1:J1"/>
    <mergeCell ref="A2:J2"/>
    <mergeCell ref="A96:J96"/>
    <mergeCell ref="D4:F4"/>
    <mergeCell ref="H4:J4"/>
    <mergeCell ref="A87:J87"/>
    <mergeCell ref="A88:J88"/>
    <mergeCell ref="A90:J90"/>
    <mergeCell ref="A94:J94"/>
    <mergeCell ref="A3:J3"/>
    <mergeCell ref="A89:J89"/>
    <mergeCell ref="A98:J98"/>
    <mergeCell ref="A91:J91"/>
    <mergeCell ref="A92:J92"/>
    <mergeCell ref="A93:J93"/>
    <mergeCell ref="A95:J95"/>
    <mergeCell ref="A97:J97"/>
  </mergeCells>
  <pageMargins left="0.5" right="0.5" top="0.5" bottom="0.75" header="0.5" footer="0.5"/>
  <pageSetup scale="94" orientation="portrait" r:id="rId1"/>
  <rowBreaks count="1" manualBreakCount="1">
    <brk id="53" max="16383" man="1"/>
  </rowBreaks>
  <ignoredErrors>
    <ignoredError sqref="D21:J21 D37:J8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0"/>
  <sheetViews>
    <sheetView topLeftCell="A2" zoomScaleNormal="100" workbookViewId="0">
      <selection activeCell="M23" sqref="M23"/>
    </sheetView>
  </sheetViews>
  <sheetFormatPr defaultRowHeight="11.25" customHeight="1" x14ac:dyDescent="0.25"/>
  <cols>
    <col min="1" max="1" width="17.42578125" style="13" bestFit="1" customWidth="1"/>
    <col min="2" max="2" width="1.42578125" style="13" customWidth="1"/>
    <col min="3" max="3" width="11" style="13" bestFit="1" customWidth="1"/>
    <col min="4" max="4" width="1.42578125" style="13" customWidth="1"/>
    <col min="5" max="5" width="8" style="13" bestFit="1" customWidth="1"/>
    <col min="6" max="6" width="1.42578125" style="13" customWidth="1"/>
    <col min="7" max="7" width="11" style="13" bestFit="1" customWidth="1"/>
    <col min="8" max="8" width="1.42578125" style="13" customWidth="1"/>
    <col min="9" max="9" width="8" style="13" bestFit="1" customWidth="1"/>
  </cols>
  <sheetData>
    <row r="1" spans="1:9" ht="11.25" customHeight="1" x14ac:dyDescent="0.25">
      <c r="A1" s="356" t="s">
        <v>137</v>
      </c>
      <c r="B1" s="356"/>
      <c r="C1" s="356"/>
      <c r="D1" s="356"/>
      <c r="E1" s="356"/>
      <c r="F1" s="356"/>
      <c r="G1" s="356"/>
      <c r="H1" s="356"/>
      <c r="I1" s="356"/>
    </row>
    <row r="2" spans="1:9" ht="11.25" customHeight="1" x14ac:dyDescent="0.25">
      <c r="A2" s="356" t="s">
        <v>138</v>
      </c>
      <c r="B2" s="356"/>
      <c r="C2" s="356"/>
      <c r="D2" s="356"/>
      <c r="E2" s="356"/>
      <c r="F2" s="356"/>
      <c r="G2" s="356"/>
      <c r="H2" s="356"/>
      <c r="I2" s="356"/>
    </row>
    <row r="3" spans="1:9" ht="11.25" customHeight="1" x14ac:dyDescent="0.25">
      <c r="A3" s="377" t="s">
        <v>206</v>
      </c>
      <c r="B3" s="377"/>
      <c r="C3" s="377"/>
      <c r="D3" s="377"/>
      <c r="E3" s="377"/>
      <c r="F3" s="377"/>
      <c r="G3" s="377"/>
      <c r="H3" s="377"/>
      <c r="I3" s="377"/>
    </row>
    <row r="4" spans="1:9" ht="11.25" customHeight="1" x14ac:dyDescent="0.25">
      <c r="A4" s="360"/>
      <c r="B4" s="360"/>
      <c r="C4" s="360"/>
      <c r="D4" s="360"/>
      <c r="E4" s="360"/>
      <c r="F4" s="360"/>
      <c r="G4" s="360"/>
      <c r="H4" s="360"/>
      <c r="I4" s="360"/>
    </row>
    <row r="5" spans="1:9" ht="11.25" customHeight="1" x14ac:dyDescent="0.25">
      <c r="A5" s="132"/>
      <c r="B5" s="132"/>
      <c r="C5" s="386" t="s">
        <v>222</v>
      </c>
      <c r="D5" s="386"/>
      <c r="E5" s="386"/>
      <c r="F5" s="170"/>
      <c r="G5" s="386" t="s">
        <v>259</v>
      </c>
      <c r="H5" s="386"/>
      <c r="I5" s="386"/>
    </row>
    <row r="6" spans="1:9" ht="11.25" customHeight="1" x14ac:dyDescent="0.25">
      <c r="A6" s="120"/>
      <c r="B6" s="120"/>
      <c r="C6" s="297" t="s">
        <v>95</v>
      </c>
      <c r="D6" s="120"/>
      <c r="E6" s="120"/>
      <c r="F6" s="161"/>
      <c r="G6" s="131" t="s">
        <v>95</v>
      </c>
      <c r="H6" s="120"/>
      <c r="I6" s="120"/>
    </row>
    <row r="7" spans="1:9" ht="11.25" customHeight="1" x14ac:dyDescent="0.25">
      <c r="A7" s="120"/>
      <c r="B7" s="120"/>
      <c r="C7" s="297" t="s">
        <v>124</v>
      </c>
      <c r="D7" s="120"/>
      <c r="E7" s="297" t="s">
        <v>77</v>
      </c>
      <c r="F7" s="161"/>
      <c r="G7" s="131" t="s">
        <v>124</v>
      </c>
      <c r="H7" s="120"/>
      <c r="I7" s="131" t="s">
        <v>77</v>
      </c>
    </row>
    <row r="8" spans="1:9" ht="11.25" customHeight="1" x14ac:dyDescent="0.25">
      <c r="A8" s="343" t="s">
        <v>305</v>
      </c>
      <c r="B8" s="123"/>
      <c r="C8" s="295" t="s">
        <v>78</v>
      </c>
      <c r="D8" s="123"/>
      <c r="E8" s="295" t="s">
        <v>79</v>
      </c>
      <c r="F8" s="162"/>
      <c r="G8" s="115" t="s">
        <v>78</v>
      </c>
      <c r="H8" s="123"/>
      <c r="I8" s="115" t="s">
        <v>79</v>
      </c>
    </row>
    <row r="9" spans="1:9" ht="11.25" customHeight="1" x14ac:dyDescent="0.25">
      <c r="A9" s="147" t="s">
        <v>265</v>
      </c>
      <c r="B9" s="133"/>
      <c r="C9" s="167" t="s">
        <v>30</v>
      </c>
      <c r="D9" s="169"/>
      <c r="E9" s="167" t="s">
        <v>30</v>
      </c>
      <c r="F9" s="304"/>
      <c r="G9" s="18">
        <v>35</v>
      </c>
      <c r="H9" s="18"/>
      <c r="I9" s="230">
        <v>1170</v>
      </c>
    </row>
    <row r="10" spans="1:9" ht="11.25" customHeight="1" x14ac:dyDescent="0.25">
      <c r="A10" s="147" t="s">
        <v>98</v>
      </c>
      <c r="B10" s="17"/>
      <c r="C10" s="167" t="s">
        <v>30</v>
      </c>
      <c r="D10" s="169"/>
      <c r="E10" s="167" t="s">
        <v>30</v>
      </c>
      <c r="F10" s="34"/>
      <c r="G10" s="18">
        <v>28</v>
      </c>
      <c r="H10" s="18"/>
      <c r="I10" s="18">
        <v>698</v>
      </c>
    </row>
    <row r="11" spans="1:9" ht="11.25" customHeight="1" x14ac:dyDescent="0.25">
      <c r="A11" s="163" t="s">
        <v>139</v>
      </c>
      <c r="B11" s="4"/>
      <c r="C11" s="18">
        <v>1250</v>
      </c>
      <c r="D11" s="18"/>
      <c r="E11" s="230">
        <v>23600</v>
      </c>
      <c r="F11" s="42"/>
      <c r="G11" s="18">
        <v>1270</v>
      </c>
      <c r="H11" s="18"/>
      <c r="I11" s="18">
        <v>37600</v>
      </c>
    </row>
    <row r="12" spans="1:9" ht="11.25" customHeight="1" x14ac:dyDescent="0.25">
      <c r="A12" s="163" t="s">
        <v>80</v>
      </c>
      <c r="B12" s="4"/>
      <c r="C12" s="19">
        <v>6</v>
      </c>
      <c r="D12" s="18"/>
      <c r="E12" s="19">
        <v>119</v>
      </c>
      <c r="F12" s="42"/>
      <c r="G12" s="19">
        <v>2</v>
      </c>
      <c r="H12" s="18"/>
      <c r="I12" s="19">
        <v>70</v>
      </c>
    </row>
    <row r="13" spans="1:9" ht="11.25" customHeight="1" x14ac:dyDescent="0.25">
      <c r="A13" s="166" t="s">
        <v>232</v>
      </c>
      <c r="B13" s="4"/>
      <c r="C13" s="19">
        <v>12</v>
      </c>
      <c r="D13" s="18"/>
      <c r="E13" s="19">
        <v>264</v>
      </c>
      <c r="F13" s="42"/>
      <c r="G13" s="19">
        <v>7</v>
      </c>
      <c r="H13" s="18"/>
      <c r="I13" s="19">
        <v>227</v>
      </c>
    </row>
    <row r="14" spans="1:9" ht="11.25" customHeight="1" x14ac:dyDescent="0.25">
      <c r="A14" s="166" t="s">
        <v>159</v>
      </c>
      <c r="B14" s="4"/>
      <c r="C14" s="19">
        <v>73</v>
      </c>
      <c r="D14" s="18"/>
      <c r="E14" s="19">
        <v>1340</v>
      </c>
      <c r="F14" s="42"/>
      <c r="G14" s="19">
        <v>76</v>
      </c>
      <c r="H14" s="18"/>
      <c r="I14" s="19">
        <v>1900</v>
      </c>
    </row>
    <row r="15" spans="1:9" ht="11.25" customHeight="1" x14ac:dyDescent="0.25">
      <c r="A15" s="166" t="s">
        <v>110</v>
      </c>
      <c r="B15" s="4"/>
      <c r="C15" s="167" t="s">
        <v>30</v>
      </c>
      <c r="D15" s="169"/>
      <c r="E15" s="167" t="s">
        <v>30</v>
      </c>
      <c r="F15" s="42"/>
      <c r="G15" s="168" t="s">
        <v>99</v>
      </c>
      <c r="H15" s="18"/>
      <c r="I15" s="18">
        <v>6</v>
      </c>
    </row>
    <row r="16" spans="1:9" ht="11.25" customHeight="1" x14ac:dyDescent="0.25">
      <c r="A16" s="163" t="s">
        <v>82</v>
      </c>
      <c r="B16" s="4"/>
      <c r="C16" s="19">
        <v>1</v>
      </c>
      <c r="D16" s="169"/>
      <c r="E16" s="19">
        <v>44</v>
      </c>
      <c r="F16" s="42"/>
      <c r="G16" s="168" t="s">
        <v>99</v>
      </c>
      <c r="H16" s="169"/>
      <c r="I16" s="19">
        <v>23</v>
      </c>
    </row>
    <row r="17" spans="1:13" ht="11.25" customHeight="1" x14ac:dyDescent="0.25">
      <c r="A17" s="166" t="s">
        <v>84</v>
      </c>
      <c r="B17" s="4"/>
      <c r="C17" s="167" t="s">
        <v>30</v>
      </c>
      <c r="D17" s="169"/>
      <c r="E17" s="167" t="s">
        <v>30</v>
      </c>
      <c r="F17" s="42"/>
      <c r="G17" s="19">
        <v>7</v>
      </c>
      <c r="H17" s="18"/>
      <c r="I17" s="19">
        <v>243</v>
      </c>
    </row>
    <row r="18" spans="1:13" ht="11.25" customHeight="1" x14ac:dyDescent="0.25">
      <c r="A18" s="166" t="s">
        <v>85</v>
      </c>
      <c r="B18" s="4"/>
      <c r="C18" s="168" t="s">
        <v>99</v>
      </c>
      <c r="D18" s="18"/>
      <c r="E18" s="18">
        <v>3</v>
      </c>
      <c r="F18" s="42"/>
      <c r="G18" s="167" t="s">
        <v>30</v>
      </c>
      <c r="H18" s="169"/>
      <c r="I18" s="167" t="s">
        <v>30</v>
      </c>
    </row>
    <row r="19" spans="1:13" ht="11.25" customHeight="1" x14ac:dyDescent="0.25">
      <c r="A19" s="166" t="s">
        <v>264</v>
      </c>
      <c r="B19" s="4"/>
      <c r="C19" s="167" t="s">
        <v>30</v>
      </c>
      <c r="D19" s="169"/>
      <c r="E19" s="167" t="s">
        <v>30</v>
      </c>
      <c r="F19" s="42"/>
      <c r="G19" s="19">
        <v>1</v>
      </c>
      <c r="H19" s="169"/>
      <c r="I19" s="19">
        <v>34</v>
      </c>
    </row>
    <row r="20" spans="1:13" ht="11.25" customHeight="1" x14ac:dyDescent="0.25">
      <c r="A20" s="163" t="s">
        <v>104</v>
      </c>
      <c r="B20" s="4"/>
      <c r="C20" s="19">
        <v>1</v>
      </c>
      <c r="D20" s="169"/>
      <c r="E20" s="19">
        <v>47</v>
      </c>
      <c r="F20" s="42"/>
      <c r="G20" s="168" t="s">
        <v>99</v>
      </c>
      <c r="H20" s="169"/>
      <c r="I20" s="19">
        <v>3</v>
      </c>
    </row>
    <row r="21" spans="1:13" ht="11.25" customHeight="1" x14ac:dyDescent="0.25">
      <c r="A21" s="163" t="s">
        <v>140</v>
      </c>
      <c r="B21" s="4"/>
      <c r="C21" s="19">
        <v>130</v>
      </c>
      <c r="D21" s="18"/>
      <c r="E21" s="19">
        <v>2740</v>
      </c>
      <c r="F21" s="42"/>
      <c r="G21" s="19">
        <v>152</v>
      </c>
      <c r="H21" s="18"/>
      <c r="I21" s="19">
        <v>4370</v>
      </c>
    </row>
    <row r="22" spans="1:13" ht="11.25" customHeight="1" x14ac:dyDescent="0.25">
      <c r="A22" s="163" t="s">
        <v>88</v>
      </c>
      <c r="B22" s="4"/>
      <c r="C22" s="19">
        <v>9</v>
      </c>
      <c r="D22" s="18"/>
      <c r="E22" s="18">
        <v>200</v>
      </c>
      <c r="F22" s="42"/>
      <c r="G22" s="19">
        <v>15</v>
      </c>
      <c r="H22" s="18"/>
      <c r="I22" s="18">
        <v>364</v>
      </c>
    </row>
    <row r="23" spans="1:13" ht="11.25" customHeight="1" x14ac:dyDescent="0.25">
      <c r="A23" s="163" t="s">
        <v>141</v>
      </c>
      <c r="B23" s="4"/>
      <c r="C23" s="18">
        <v>548</v>
      </c>
      <c r="D23" s="18"/>
      <c r="E23" s="18">
        <v>14000</v>
      </c>
      <c r="F23" s="42"/>
      <c r="G23" s="18">
        <v>766</v>
      </c>
      <c r="H23" s="18"/>
      <c r="I23" s="18">
        <v>24500</v>
      </c>
    </row>
    <row r="24" spans="1:13" ht="11.25" customHeight="1" x14ac:dyDescent="0.25">
      <c r="A24" s="163" t="s">
        <v>133</v>
      </c>
      <c r="B24" s="4"/>
      <c r="C24" s="19">
        <v>686</v>
      </c>
      <c r="D24" s="349" t="s">
        <v>18</v>
      </c>
      <c r="E24" s="19">
        <v>13800</v>
      </c>
      <c r="F24" s="42"/>
      <c r="G24" s="19">
        <v>222</v>
      </c>
      <c r="H24" s="18"/>
      <c r="I24" s="19">
        <v>7310</v>
      </c>
      <c r="M24" s="109"/>
    </row>
    <row r="25" spans="1:13" ht="11.25" customHeight="1" x14ac:dyDescent="0.25">
      <c r="A25" s="166" t="s">
        <v>160</v>
      </c>
      <c r="B25" s="4"/>
      <c r="C25" s="19">
        <v>38</v>
      </c>
      <c r="D25" s="18"/>
      <c r="E25" s="19">
        <v>844</v>
      </c>
      <c r="F25" s="42"/>
      <c r="G25" s="19">
        <v>27</v>
      </c>
      <c r="H25" s="18"/>
      <c r="I25" s="19">
        <v>819</v>
      </c>
      <c r="M25" s="109"/>
    </row>
    <row r="26" spans="1:13" ht="11.25" customHeight="1" x14ac:dyDescent="0.25">
      <c r="A26" s="166" t="s">
        <v>119</v>
      </c>
      <c r="B26" s="4"/>
      <c r="C26" s="168" t="s">
        <v>99</v>
      </c>
      <c r="D26" s="18"/>
      <c r="E26" s="19">
        <v>9</v>
      </c>
      <c r="F26" s="42"/>
      <c r="G26" s="167" t="s">
        <v>30</v>
      </c>
      <c r="H26" s="169"/>
      <c r="I26" s="167" t="s">
        <v>30</v>
      </c>
      <c r="M26" s="109"/>
    </row>
    <row r="27" spans="1:13" ht="11.25" customHeight="1" x14ac:dyDescent="0.25">
      <c r="A27" s="163" t="s">
        <v>136</v>
      </c>
      <c r="B27" s="4"/>
      <c r="C27" s="18">
        <v>496</v>
      </c>
      <c r="D27" s="18"/>
      <c r="E27" s="18">
        <v>11800</v>
      </c>
      <c r="F27" s="42"/>
      <c r="G27" s="18">
        <v>663</v>
      </c>
      <c r="H27" s="18"/>
      <c r="I27" s="18">
        <v>19100</v>
      </c>
    </row>
    <row r="28" spans="1:13" ht="11.25" customHeight="1" x14ac:dyDescent="0.25">
      <c r="A28" s="163" t="s">
        <v>129</v>
      </c>
      <c r="B28" s="4"/>
      <c r="C28" s="18">
        <v>25</v>
      </c>
      <c r="D28" s="18"/>
      <c r="E28" s="18">
        <v>412</v>
      </c>
      <c r="F28" s="42" t="s">
        <v>56</v>
      </c>
      <c r="G28" s="18">
        <v>79</v>
      </c>
      <c r="H28" s="18"/>
      <c r="I28" s="18">
        <v>1540</v>
      </c>
    </row>
    <row r="29" spans="1:13" ht="11.25" customHeight="1" x14ac:dyDescent="0.25">
      <c r="A29" s="166" t="s">
        <v>152</v>
      </c>
      <c r="B29" s="4"/>
      <c r="C29" s="18">
        <v>53</v>
      </c>
      <c r="D29" s="18"/>
      <c r="E29" s="18">
        <v>904</v>
      </c>
      <c r="F29" s="42"/>
      <c r="G29" s="18">
        <v>84</v>
      </c>
      <c r="H29" s="18"/>
      <c r="I29" s="18">
        <v>1440</v>
      </c>
    </row>
    <row r="30" spans="1:13" ht="11.25" customHeight="1" x14ac:dyDescent="0.25">
      <c r="A30" s="163" t="s">
        <v>89</v>
      </c>
      <c r="B30" s="4"/>
      <c r="C30" s="19">
        <v>570</v>
      </c>
      <c r="D30" s="18"/>
      <c r="E30" s="19">
        <v>12500</v>
      </c>
      <c r="F30" s="42"/>
      <c r="G30" s="19">
        <v>610</v>
      </c>
      <c r="H30" s="18"/>
      <c r="I30" s="19">
        <v>16300</v>
      </c>
      <c r="K30" s="184"/>
    </row>
    <row r="31" spans="1:13" ht="11.25" customHeight="1" x14ac:dyDescent="0.25">
      <c r="A31" s="159" t="s">
        <v>233</v>
      </c>
      <c r="B31" s="4"/>
      <c r="C31" s="19">
        <v>9</v>
      </c>
      <c r="D31" s="18"/>
      <c r="E31" s="19">
        <v>195</v>
      </c>
      <c r="F31" s="42"/>
      <c r="G31" s="167" t="s">
        <v>30</v>
      </c>
      <c r="H31" s="169"/>
      <c r="I31" s="167" t="s">
        <v>30</v>
      </c>
      <c r="K31" s="184"/>
    </row>
    <row r="32" spans="1:13" ht="11.25" customHeight="1" x14ac:dyDescent="0.25">
      <c r="A32" s="159" t="s">
        <v>90</v>
      </c>
      <c r="B32" s="4"/>
      <c r="C32" s="19">
        <v>13</v>
      </c>
      <c r="D32" s="18"/>
      <c r="E32" s="19">
        <v>438</v>
      </c>
      <c r="F32" s="42"/>
      <c r="G32" s="167" t="s">
        <v>30</v>
      </c>
      <c r="H32" s="169"/>
      <c r="I32" s="167" t="s">
        <v>30</v>
      </c>
    </row>
    <row r="33" spans="1:9" ht="11.25" customHeight="1" x14ac:dyDescent="0.25">
      <c r="A33" s="183" t="s">
        <v>31</v>
      </c>
      <c r="B33" s="5"/>
      <c r="C33" s="8">
        <v>3920</v>
      </c>
      <c r="D33" s="350" t="s">
        <v>18</v>
      </c>
      <c r="E33" s="8">
        <v>83200</v>
      </c>
      <c r="F33" s="318"/>
      <c r="G33" s="8">
        <v>4050</v>
      </c>
      <c r="H33" s="8"/>
      <c r="I33" s="8">
        <v>118000</v>
      </c>
    </row>
    <row r="34" spans="1:9" ht="11.25" customHeight="1" x14ac:dyDescent="0.25">
      <c r="A34" s="384" t="s">
        <v>223</v>
      </c>
      <c r="B34" s="384"/>
      <c r="C34" s="384"/>
      <c r="D34" s="384"/>
      <c r="E34" s="384"/>
      <c r="F34" s="384"/>
      <c r="G34" s="384"/>
      <c r="H34" s="384"/>
      <c r="I34" s="384"/>
    </row>
    <row r="35" spans="1:9" s="219" customFormat="1" ht="22.5" customHeight="1" x14ac:dyDescent="0.25">
      <c r="A35" s="381" t="s">
        <v>317</v>
      </c>
      <c r="B35" s="381"/>
      <c r="C35" s="381"/>
      <c r="D35" s="381"/>
      <c r="E35" s="381"/>
      <c r="F35" s="381"/>
      <c r="G35" s="381"/>
      <c r="H35" s="381"/>
      <c r="I35" s="381"/>
    </row>
    <row r="36" spans="1:9" ht="11.25" customHeight="1" x14ac:dyDescent="0.25">
      <c r="A36" s="370" t="s">
        <v>192</v>
      </c>
      <c r="B36" s="370"/>
      <c r="C36" s="370"/>
      <c r="D36" s="370"/>
      <c r="E36" s="370"/>
      <c r="F36" s="370"/>
      <c r="G36" s="370"/>
      <c r="H36" s="370"/>
      <c r="I36" s="370"/>
    </row>
    <row r="37" spans="1:9" ht="11.25" customHeight="1" x14ac:dyDescent="0.25">
      <c r="A37" s="370" t="s">
        <v>194</v>
      </c>
      <c r="B37" s="370"/>
      <c r="C37" s="370"/>
      <c r="D37" s="370"/>
      <c r="E37" s="370"/>
      <c r="F37" s="370"/>
      <c r="G37" s="370"/>
      <c r="H37" s="370"/>
      <c r="I37" s="370"/>
    </row>
    <row r="38" spans="1:9" ht="11.25" customHeight="1" x14ac:dyDescent="0.25">
      <c r="A38" s="352"/>
      <c r="B38" s="352"/>
      <c r="C38" s="352"/>
      <c r="D38" s="352"/>
      <c r="E38" s="352"/>
      <c r="F38" s="352"/>
      <c r="G38" s="352"/>
      <c r="H38" s="352"/>
      <c r="I38" s="352"/>
    </row>
    <row r="39" spans="1:9" ht="11.25" customHeight="1" x14ac:dyDescent="0.25">
      <c r="A39" s="385" t="s">
        <v>93</v>
      </c>
      <c r="B39" s="385"/>
      <c r="C39" s="385"/>
      <c r="D39" s="385"/>
      <c r="E39" s="385"/>
      <c r="F39" s="385"/>
      <c r="G39" s="385"/>
      <c r="H39" s="385"/>
      <c r="I39" s="385"/>
    </row>
    <row r="40" spans="1:9" ht="11.25" customHeight="1" x14ac:dyDescent="0.25">
      <c r="A40" s="1"/>
      <c r="B40" s="1"/>
      <c r="C40" s="1"/>
      <c r="D40" s="1"/>
      <c r="E40" s="1"/>
      <c r="F40" s="1"/>
      <c r="G40" s="1"/>
      <c r="H40" s="1"/>
      <c r="I40" s="73"/>
    </row>
  </sheetData>
  <mergeCells count="12">
    <mergeCell ref="A1:I1"/>
    <mergeCell ref="A2:I2"/>
    <mergeCell ref="A3:I3"/>
    <mergeCell ref="A39:I39"/>
    <mergeCell ref="C5:E5"/>
    <mergeCell ref="G5:I5"/>
    <mergeCell ref="A34:I34"/>
    <mergeCell ref="A35:I35"/>
    <mergeCell ref="A37:I37"/>
    <mergeCell ref="A36:I36"/>
    <mergeCell ref="A4:I4"/>
    <mergeCell ref="A38:I38"/>
  </mergeCells>
  <pageMargins left="0.5" right="0.5" top="0.5" bottom="0.75"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0"/>
  <sheetViews>
    <sheetView zoomScaleNormal="100" workbookViewId="0">
      <selection activeCell="L15" sqref="L15"/>
    </sheetView>
  </sheetViews>
  <sheetFormatPr defaultRowHeight="11.25" customHeight="1" x14ac:dyDescent="0.25"/>
  <cols>
    <col min="1" max="1" width="17.42578125" style="13" bestFit="1" customWidth="1"/>
    <col min="2" max="2" width="1.42578125" style="13" customWidth="1"/>
    <col min="3" max="3" width="10.7109375" style="13" customWidth="1"/>
    <col min="4" max="4" width="1.42578125" style="13" customWidth="1"/>
    <col min="5" max="5" width="9" style="13" customWidth="1"/>
    <col min="6" max="6" width="1.42578125" style="13" customWidth="1"/>
    <col min="7" max="7" width="10.5703125" style="13" customWidth="1"/>
    <col min="8" max="8" width="1.42578125" style="13" customWidth="1"/>
    <col min="9" max="9" width="8" style="13" bestFit="1" customWidth="1"/>
  </cols>
  <sheetData>
    <row r="1" spans="1:9" ht="11.25" customHeight="1" x14ac:dyDescent="0.25">
      <c r="A1" s="356" t="s">
        <v>142</v>
      </c>
      <c r="B1" s="356"/>
      <c r="C1" s="356"/>
      <c r="D1" s="356"/>
      <c r="E1" s="356"/>
      <c r="F1" s="356"/>
      <c r="G1" s="356"/>
      <c r="H1" s="356"/>
      <c r="I1" s="356"/>
    </row>
    <row r="2" spans="1:9" ht="11.25" customHeight="1" x14ac:dyDescent="0.25">
      <c r="A2" s="389" t="s">
        <v>215</v>
      </c>
      <c r="B2" s="389"/>
      <c r="C2" s="389"/>
      <c r="D2" s="389"/>
      <c r="E2" s="389"/>
      <c r="F2" s="389"/>
      <c r="G2" s="389"/>
      <c r="H2" s="389"/>
      <c r="I2" s="389"/>
    </row>
    <row r="3" spans="1:9" ht="11.25" customHeight="1" x14ac:dyDescent="0.25">
      <c r="A3" s="389" t="s">
        <v>216</v>
      </c>
      <c r="B3" s="389"/>
      <c r="C3" s="389"/>
      <c r="D3" s="389"/>
      <c r="E3" s="389"/>
      <c r="F3" s="389"/>
      <c r="G3" s="389"/>
      <c r="H3" s="389"/>
      <c r="I3" s="389"/>
    </row>
    <row r="4" spans="1:9" ht="11.25" customHeight="1" x14ac:dyDescent="0.25">
      <c r="A4" s="360"/>
      <c r="B4" s="360"/>
      <c r="C4" s="360"/>
      <c r="D4" s="360"/>
      <c r="E4" s="360"/>
      <c r="F4" s="360"/>
      <c r="G4" s="360"/>
      <c r="H4" s="360"/>
      <c r="I4" s="360"/>
    </row>
    <row r="5" spans="1:9" ht="11.25" customHeight="1" x14ac:dyDescent="0.25">
      <c r="A5" s="132"/>
      <c r="B5" s="170"/>
      <c r="C5" s="383" t="s">
        <v>222</v>
      </c>
      <c r="D5" s="383"/>
      <c r="E5" s="383"/>
      <c r="F5" s="170"/>
      <c r="G5" s="383" t="s">
        <v>259</v>
      </c>
      <c r="H5" s="383"/>
      <c r="I5" s="383"/>
    </row>
    <row r="6" spans="1:9" ht="11.25" customHeight="1" x14ac:dyDescent="0.25">
      <c r="A6" s="120"/>
      <c r="B6" s="161"/>
      <c r="C6" s="297" t="s">
        <v>95</v>
      </c>
      <c r="D6" s="120"/>
      <c r="E6" s="120"/>
      <c r="F6" s="161"/>
      <c r="G6" s="131" t="s">
        <v>95</v>
      </c>
      <c r="H6" s="120"/>
      <c r="I6" s="120"/>
    </row>
    <row r="7" spans="1:9" ht="11.25" customHeight="1" x14ac:dyDescent="0.25">
      <c r="A7" s="120"/>
      <c r="B7" s="161"/>
      <c r="C7" s="297" t="s">
        <v>124</v>
      </c>
      <c r="D7" s="120"/>
      <c r="E7" s="297" t="s">
        <v>77</v>
      </c>
      <c r="F7" s="161"/>
      <c r="G7" s="131" t="s">
        <v>124</v>
      </c>
      <c r="H7" s="120"/>
      <c r="I7" s="131" t="s">
        <v>77</v>
      </c>
    </row>
    <row r="8" spans="1:9" ht="11.25" customHeight="1" x14ac:dyDescent="0.25">
      <c r="A8" s="343" t="s">
        <v>305</v>
      </c>
      <c r="B8" s="162"/>
      <c r="C8" s="295" t="s">
        <v>78</v>
      </c>
      <c r="D8" s="123"/>
      <c r="E8" s="295" t="s">
        <v>79</v>
      </c>
      <c r="F8" s="162"/>
      <c r="G8" s="115" t="s">
        <v>78</v>
      </c>
      <c r="H8" s="123"/>
      <c r="I8" s="115" t="s">
        <v>79</v>
      </c>
    </row>
    <row r="9" spans="1:9" ht="11.25" customHeight="1" x14ac:dyDescent="0.25">
      <c r="A9" s="163" t="s">
        <v>82</v>
      </c>
      <c r="B9" s="42"/>
      <c r="C9" s="18">
        <v>1400</v>
      </c>
      <c r="D9" s="18"/>
      <c r="E9" s="78">
        <v>31100</v>
      </c>
      <c r="F9" s="42"/>
      <c r="G9" s="18">
        <v>1450</v>
      </c>
      <c r="H9" s="18"/>
      <c r="I9" s="78">
        <v>47000</v>
      </c>
    </row>
    <row r="10" spans="1:9" ht="11.25" customHeight="1" x14ac:dyDescent="0.25">
      <c r="A10" s="163" t="s">
        <v>83</v>
      </c>
      <c r="B10" s="42" t="s">
        <v>56</v>
      </c>
      <c r="C10" s="79">
        <v>609</v>
      </c>
      <c r="D10" s="18"/>
      <c r="E10" s="18">
        <v>12100</v>
      </c>
      <c r="F10" s="42" t="s">
        <v>56</v>
      </c>
      <c r="G10" s="79">
        <v>632</v>
      </c>
      <c r="H10" s="18"/>
      <c r="I10" s="18">
        <v>16000</v>
      </c>
    </row>
    <row r="11" spans="1:9" ht="11.1" customHeight="1" x14ac:dyDescent="0.25">
      <c r="A11" s="206" t="s">
        <v>268</v>
      </c>
      <c r="C11" s="167" t="s">
        <v>30</v>
      </c>
      <c r="D11" s="18"/>
      <c r="E11" s="167" t="s">
        <v>30</v>
      </c>
      <c r="G11" s="79">
        <v>50</v>
      </c>
      <c r="H11" s="18"/>
      <c r="I11" s="18">
        <v>824</v>
      </c>
    </row>
    <row r="12" spans="1:9" ht="11.1" customHeight="1" x14ac:dyDescent="0.25">
      <c r="A12" s="207" t="s">
        <v>104</v>
      </c>
      <c r="C12" s="167" t="s">
        <v>30</v>
      </c>
      <c r="D12" s="18"/>
      <c r="E12" s="167" t="s">
        <v>30</v>
      </c>
      <c r="G12" s="79">
        <v>2</v>
      </c>
      <c r="H12" s="18"/>
      <c r="I12" s="18">
        <v>35</v>
      </c>
    </row>
    <row r="13" spans="1:9" ht="11.25" customHeight="1" x14ac:dyDescent="0.25">
      <c r="A13" s="207" t="s">
        <v>90</v>
      </c>
      <c r="C13" s="19">
        <v>220</v>
      </c>
      <c r="D13" s="18"/>
      <c r="E13" s="19">
        <v>4910</v>
      </c>
      <c r="G13" s="19">
        <v>61</v>
      </c>
      <c r="H13" s="18"/>
      <c r="I13" s="19">
        <v>1680</v>
      </c>
    </row>
    <row r="14" spans="1:9" ht="11.25" customHeight="1" x14ac:dyDescent="0.25">
      <c r="A14" s="121" t="s">
        <v>31</v>
      </c>
      <c r="B14" s="52" t="s">
        <v>56</v>
      </c>
      <c r="C14" s="8">
        <v>2230</v>
      </c>
      <c r="D14" s="8"/>
      <c r="E14" s="8">
        <v>48100</v>
      </c>
      <c r="F14" s="12"/>
      <c r="G14" s="8">
        <v>2200</v>
      </c>
      <c r="H14" s="8"/>
      <c r="I14" s="8">
        <v>65500</v>
      </c>
    </row>
    <row r="15" spans="1:9" ht="11.25" customHeight="1" x14ac:dyDescent="0.25">
      <c r="A15" s="361" t="s">
        <v>32</v>
      </c>
      <c r="B15" s="361"/>
      <c r="C15" s="361"/>
      <c r="D15" s="361"/>
      <c r="E15" s="361"/>
      <c r="F15" s="361"/>
      <c r="G15" s="361"/>
      <c r="H15" s="361"/>
      <c r="I15" s="361"/>
    </row>
    <row r="16" spans="1:9" ht="22.5" customHeight="1" x14ac:dyDescent="0.25">
      <c r="A16" s="381" t="s">
        <v>317</v>
      </c>
      <c r="B16" s="381"/>
      <c r="C16" s="381"/>
      <c r="D16" s="381"/>
      <c r="E16" s="381"/>
      <c r="F16" s="381"/>
      <c r="G16" s="381"/>
      <c r="H16" s="381"/>
      <c r="I16" s="381"/>
    </row>
    <row r="17" spans="1:9" s="219" customFormat="1" ht="22.5" customHeight="1" x14ac:dyDescent="0.25">
      <c r="A17" s="381" t="s">
        <v>193</v>
      </c>
      <c r="B17" s="381"/>
      <c r="C17" s="381"/>
      <c r="D17" s="381"/>
      <c r="E17" s="381"/>
      <c r="F17" s="381"/>
      <c r="G17" s="381"/>
      <c r="H17" s="381"/>
      <c r="I17" s="381"/>
    </row>
    <row r="18" spans="1:9" ht="11.25" customHeight="1" x14ac:dyDescent="0.25">
      <c r="A18" s="370"/>
      <c r="B18" s="370"/>
      <c r="C18" s="370"/>
      <c r="D18" s="370"/>
      <c r="E18" s="370"/>
      <c r="F18" s="370"/>
      <c r="G18" s="370"/>
      <c r="H18" s="370"/>
      <c r="I18" s="370"/>
    </row>
    <row r="19" spans="1:9" ht="11.25" customHeight="1" x14ac:dyDescent="0.25">
      <c r="A19" s="385" t="s">
        <v>93</v>
      </c>
      <c r="B19" s="385"/>
      <c r="C19" s="385"/>
      <c r="D19" s="385"/>
      <c r="E19" s="385"/>
      <c r="F19" s="385"/>
      <c r="G19" s="385"/>
      <c r="H19" s="385"/>
      <c r="I19" s="385"/>
    </row>
    <row r="20" spans="1:9" ht="11.25" customHeight="1" x14ac:dyDescent="0.25">
      <c r="C20" s="44"/>
      <c r="D20" s="44"/>
      <c r="E20" s="44"/>
      <c r="F20" s="44"/>
      <c r="G20" s="44"/>
      <c r="H20" s="44"/>
      <c r="I20" s="44"/>
    </row>
  </sheetData>
  <mergeCells count="11">
    <mergeCell ref="A17:I17"/>
    <mergeCell ref="A19:I19"/>
    <mergeCell ref="A1:I1"/>
    <mergeCell ref="A2:I2"/>
    <mergeCell ref="C5:E5"/>
    <mergeCell ref="G5:I5"/>
    <mergeCell ref="A16:I16"/>
    <mergeCell ref="A4:I4"/>
    <mergeCell ref="A18:I18"/>
    <mergeCell ref="A3:I3"/>
    <mergeCell ref="A15:I15"/>
  </mergeCells>
  <pageMargins left="0.5" right="0.5" top="0.5" bottom="0.75" header="0.5" footer="0.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1"/>
  <sheetViews>
    <sheetView zoomScaleNormal="100" workbookViewId="0">
      <selection sqref="A1:I1"/>
    </sheetView>
  </sheetViews>
  <sheetFormatPr defaultRowHeight="11.25" customHeight="1" x14ac:dyDescent="0.25"/>
  <cols>
    <col min="1" max="1" width="17.42578125" style="13" bestFit="1" customWidth="1"/>
    <col min="2" max="2" width="1.42578125" style="13" customWidth="1"/>
    <col min="3" max="3" width="11.5703125" style="13" customWidth="1"/>
    <col min="4" max="4" width="1.42578125" style="13" customWidth="1"/>
    <col min="5" max="5" width="9" style="13" customWidth="1"/>
    <col min="6" max="6" width="1.42578125" style="13" customWidth="1"/>
    <col min="7" max="7" width="11.42578125" style="13" customWidth="1"/>
    <col min="8" max="8" width="1.42578125" style="13" customWidth="1"/>
    <col min="9" max="9" width="9.7109375" style="13" customWidth="1"/>
  </cols>
  <sheetData>
    <row r="1" spans="1:9" ht="11.25" customHeight="1" x14ac:dyDescent="0.25">
      <c r="A1" s="389" t="s">
        <v>143</v>
      </c>
      <c r="B1" s="389"/>
      <c r="C1" s="389"/>
      <c r="D1" s="389"/>
      <c r="E1" s="389"/>
      <c r="F1" s="389"/>
      <c r="G1" s="389"/>
      <c r="H1" s="389"/>
      <c r="I1" s="389"/>
    </row>
    <row r="2" spans="1:9" ht="11.25" customHeight="1" x14ac:dyDescent="0.25">
      <c r="A2" s="389" t="s">
        <v>144</v>
      </c>
      <c r="B2" s="389"/>
      <c r="C2" s="389"/>
      <c r="D2" s="389"/>
      <c r="E2" s="389"/>
      <c r="F2" s="389"/>
      <c r="G2" s="389"/>
      <c r="H2" s="389"/>
      <c r="I2" s="389"/>
    </row>
    <row r="3" spans="1:9" ht="11.25" customHeight="1" x14ac:dyDescent="0.25">
      <c r="A3" s="389" t="s">
        <v>207</v>
      </c>
      <c r="B3" s="389"/>
      <c r="C3" s="389"/>
      <c r="D3" s="389"/>
      <c r="E3" s="389"/>
      <c r="F3" s="389"/>
      <c r="G3" s="389"/>
      <c r="H3" s="389"/>
      <c r="I3" s="389"/>
    </row>
    <row r="4" spans="1:9" ht="11.25" customHeight="1" x14ac:dyDescent="0.25">
      <c r="A4" s="393"/>
      <c r="B4" s="393"/>
      <c r="C4" s="393"/>
      <c r="D4" s="393"/>
      <c r="E4" s="393"/>
      <c r="F4" s="393"/>
      <c r="G4" s="393"/>
      <c r="H4" s="393"/>
      <c r="I4" s="393"/>
    </row>
    <row r="5" spans="1:9" ht="11.25" customHeight="1" x14ac:dyDescent="0.25">
      <c r="A5" s="185"/>
      <c r="B5" s="185"/>
      <c r="C5" s="390" t="s">
        <v>222</v>
      </c>
      <c r="D5" s="390"/>
      <c r="E5" s="390"/>
      <c r="F5" s="185"/>
      <c r="G5" s="390" t="s">
        <v>259</v>
      </c>
      <c r="H5" s="390"/>
      <c r="I5" s="390"/>
    </row>
    <row r="6" spans="1:9" ht="11.25" customHeight="1" x14ac:dyDescent="0.25">
      <c r="A6" s="116"/>
      <c r="B6" s="116"/>
      <c r="C6" s="297" t="s">
        <v>95</v>
      </c>
      <c r="D6" s="116"/>
      <c r="E6" s="116"/>
      <c r="F6" s="116"/>
      <c r="G6" s="131" t="s">
        <v>95</v>
      </c>
      <c r="H6" s="116"/>
      <c r="I6" s="116"/>
    </row>
    <row r="7" spans="1:9" ht="11.25" customHeight="1" x14ac:dyDescent="0.25">
      <c r="A7" s="116"/>
      <c r="B7" s="116"/>
      <c r="C7" s="297" t="s">
        <v>124</v>
      </c>
      <c r="D7" s="116"/>
      <c r="E7" s="186" t="s">
        <v>77</v>
      </c>
      <c r="F7" s="116"/>
      <c r="G7" s="131" t="s">
        <v>124</v>
      </c>
      <c r="H7" s="116"/>
      <c r="I7" s="186" t="s">
        <v>77</v>
      </c>
    </row>
    <row r="8" spans="1:9" ht="11.25" customHeight="1" x14ac:dyDescent="0.25">
      <c r="A8" s="343" t="s">
        <v>305</v>
      </c>
      <c r="B8" s="130"/>
      <c r="C8" s="295" t="s">
        <v>78</v>
      </c>
      <c r="D8" s="130"/>
      <c r="E8" s="301" t="s">
        <v>79</v>
      </c>
      <c r="F8" s="130"/>
      <c r="G8" s="115" t="s">
        <v>78</v>
      </c>
      <c r="H8" s="130"/>
      <c r="I8" s="187" t="s">
        <v>79</v>
      </c>
    </row>
    <row r="9" spans="1:9" ht="11.25" customHeight="1" x14ac:dyDescent="0.25">
      <c r="A9" s="231" t="s">
        <v>81</v>
      </c>
      <c r="B9" s="191"/>
      <c r="C9" s="208">
        <v>3</v>
      </c>
      <c r="D9" s="80"/>
      <c r="E9" s="232">
        <v>76</v>
      </c>
      <c r="F9" s="191"/>
      <c r="G9" s="167" t="s">
        <v>30</v>
      </c>
      <c r="H9" s="18"/>
      <c r="I9" s="167" t="s">
        <v>30</v>
      </c>
    </row>
    <row r="10" spans="1:9" ht="11.25" customHeight="1" x14ac:dyDescent="0.25">
      <c r="A10" s="188" t="s">
        <v>82</v>
      </c>
      <c r="B10" s="53"/>
      <c r="C10" s="208">
        <v>93</v>
      </c>
      <c r="D10" s="80"/>
      <c r="E10" s="82">
        <v>2620</v>
      </c>
      <c r="F10" s="53"/>
      <c r="G10" s="208">
        <v>92</v>
      </c>
      <c r="H10" s="80"/>
      <c r="I10" s="308">
        <v>3100</v>
      </c>
    </row>
    <row r="11" spans="1:9" ht="11.25" customHeight="1" x14ac:dyDescent="0.25">
      <c r="A11" s="189" t="s">
        <v>116</v>
      </c>
      <c r="B11" s="53"/>
      <c r="C11" s="208">
        <v>11</v>
      </c>
      <c r="D11" s="80"/>
      <c r="E11" s="82">
        <v>300</v>
      </c>
      <c r="F11" s="53"/>
      <c r="G11" s="208">
        <v>8</v>
      </c>
      <c r="H11" s="80"/>
      <c r="I11" s="82">
        <v>297</v>
      </c>
    </row>
    <row r="12" spans="1:9" ht="11.25" customHeight="1" x14ac:dyDescent="0.25">
      <c r="A12" s="189" t="s">
        <v>87</v>
      </c>
      <c r="B12" s="53"/>
      <c r="C12" s="167" t="s">
        <v>30</v>
      </c>
      <c r="D12" s="18"/>
      <c r="E12" s="167" t="s">
        <v>30</v>
      </c>
      <c r="F12" s="53"/>
      <c r="G12" s="208">
        <v>8</v>
      </c>
      <c r="H12" s="80"/>
      <c r="I12" s="82">
        <v>233</v>
      </c>
    </row>
    <row r="13" spans="1:9" ht="11.25" customHeight="1" x14ac:dyDescent="0.25">
      <c r="A13" s="189" t="s">
        <v>133</v>
      </c>
      <c r="B13" s="53"/>
      <c r="C13" s="208">
        <v>33</v>
      </c>
      <c r="D13" s="80"/>
      <c r="E13" s="82">
        <v>759</v>
      </c>
      <c r="F13" s="53"/>
      <c r="G13" s="208">
        <v>12</v>
      </c>
      <c r="H13" s="80"/>
      <c r="I13" s="82">
        <v>397</v>
      </c>
    </row>
    <row r="14" spans="1:9" ht="11.25" customHeight="1" x14ac:dyDescent="0.25">
      <c r="A14" s="188" t="s">
        <v>105</v>
      </c>
      <c r="B14" s="54"/>
      <c r="C14" s="208">
        <v>17</v>
      </c>
      <c r="D14" s="80"/>
      <c r="E14" s="82">
        <v>355</v>
      </c>
      <c r="F14" s="53"/>
      <c r="G14" s="208">
        <v>19</v>
      </c>
      <c r="H14" s="80"/>
      <c r="I14" s="82">
        <v>643</v>
      </c>
    </row>
    <row r="15" spans="1:9" ht="11.25" customHeight="1" x14ac:dyDescent="0.25">
      <c r="A15" s="188" t="s">
        <v>90</v>
      </c>
      <c r="B15" s="54"/>
      <c r="C15" s="208">
        <v>52</v>
      </c>
      <c r="D15" s="80"/>
      <c r="E15" s="82">
        <v>1680</v>
      </c>
      <c r="F15" s="53"/>
      <c r="G15" s="208">
        <v>4</v>
      </c>
      <c r="H15" s="80"/>
      <c r="I15" s="82">
        <v>127</v>
      </c>
    </row>
    <row r="16" spans="1:9" ht="11.25" customHeight="1" x14ac:dyDescent="0.25">
      <c r="A16" s="190" t="s">
        <v>31</v>
      </c>
      <c r="B16" s="24"/>
      <c r="C16" s="10">
        <v>209</v>
      </c>
      <c r="D16" s="10"/>
      <c r="E16" s="10">
        <v>5800</v>
      </c>
      <c r="F16" s="9"/>
      <c r="G16" s="10">
        <v>143</v>
      </c>
      <c r="H16" s="10"/>
      <c r="I16" s="10">
        <v>4800</v>
      </c>
    </row>
    <row r="17" spans="1:9" ht="11.25" customHeight="1" x14ac:dyDescent="0.25">
      <c r="A17" s="384" t="s">
        <v>32</v>
      </c>
      <c r="B17" s="384"/>
      <c r="C17" s="384"/>
      <c r="D17" s="384"/>
      <c r="E17" s="384"/>
      <c r="F17" s="384"/>
      <c r="G17" s="384"/>
      <c r="H17" s="384"/>
      <c r="I17" s="384"/>
    </row>
    <row r="18" spans="1:9" ht="22.5" customHeight="1" x14ac:dyDescent="0.25">
      <c r="A18" s="391" t="s">
        <v>318</v>
      </c>
      <c r="B18" s="391"/>
      <c r="C18" s="391"/>
      <c r="D18" s="391"/>
      <c r="E18" s="391"/>
      <c r="F18" s="391"/>
      <c r="G18" s="391"/>
      <c r="H18" s="391"/>
      <c r="I18" s="391"/>
    </row>
    <row r="19" spans="1:9" ht="11.25" customHeight="1" x14ac:dyDescent="0.25">
      <c r="A19" s="392" t="s">
        <v>195</v>
      </c>
      <c r="B19" s="392"/>
      <c r="C19" s="392"/>
      <c r="D19" s="392"/>
      <c r="E19" s="392"/>
      <c r="F19" s="392"/>
      <c r="G19" s="392"/>
      <c r="H19" s="392"/>
      <c r="I19" s="392"/>
    </row>
    <row r="20" spans="1:9" ht="11.25" customHeight="1" x14ac:dyDescent="0.25">
      <c r="A20" s="394"/>
      <c r="B20" s="394"/>
      <c r="C20" s="394"/>
      <c r="D20" s="394"/>
      <c r="E20" s="394"/>
      <c r="F20" s="394"/>
      <c r="G20" s="394"/>
      <c r="H20" s="394"/>
      <c r="I20" s="394"/>
    </row>
    <row r="21" spans="1:9" ht="11.25" customHeight="1" x14ac:dyDescent="0.25">
      <c r="A21" s="385" t="s">
        <v>93</v>
      </c>
      <c r="B21" s="385"/>
      <c r="C21" s="385"/>
      <c r="D21" s="385"/>
      <c r="E21" s="385"/>
      <c r="F21" s="385"/>
      <c r="G21" s="385"/>
      <c r="H21" s="385"/>
      <c r="I21" s="385"/>
    </row>
  </sheetData>
  <mergeCells count="11">
    <mergeCell ref="A1:I1"/>
    <mergeCell ref="A2:I2"/>
    <mergeCell ref="A3:I3"/>
    <mergeCell ref="A21:I21"/>
    <mergeCell ref="C5:E5"/>
    <mergeCell ref="G5:I5"/>
    <mergeCell ref="A17:I17"/>
    <mergeCell ref="A18:I18"/>
    <mergeCell ref="A19:I19"/>
    <mergeCell ref="A4:I4"/>
    <mergeCell ref="A20:I20"/>
  </mergeCells>
  <pageMargins left="0.5" right="0.5" top="0.5" bottom="0.75"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29"/>
  <sheetViews>
    <sheetView topLeftCell="A4" zoomScaleNormal="100" workbookViewId="0">
      <selection activeCell="S98" sqref="S97:S98"/>
    </sheetView>
  </sheetViews>
  <sheetFormatPr defaultRowHeight="11.25" customHeight="1" x14ac:dyDescent="0.25"/>
  <cols>
    <col min="1" max="1" width="36.28515625" customWidth="1"/>
    <col min="2" max="2" width="1.7109375" customWidth="1"/>
    <col min="3" max="3" width="11" style="293" bestFit="1" customWidth="1"/>
    <col min="4" max="4" width="1.42578125" customWidth="1"/>
    <col min="5" max="5" width="11.5703125" customWidth="1"/>
    <col min="6" max="6" width="1.42578125" customWidth="1"/>
    <col min="7" max="7" width="9.5703125" customWidth="1"/>
    <col min="8" max="8" width="1.42578125" customWidth="1"/>
    <col min="9" max="9" width="11.42578125" customWidth="1"/>
    <col min="10" max="10" width="1.42578125" customWidth="1"/>
    <col min="11" max="11" width="9.42578125" customWidth="1"/>
  </cols>
  <sheetData>
    <row r="1" spans="1:11" ht="11.25" customHeight="1" x14ac:dyDescent="0.25">
      <c r="A1" s="356" t="s">
        <v>145</v>
      </c>
      <c r="B1" s="356"/>
      <c r="C1" s="356"/>
      <c r="D1" s="356"/>
      <c r="E1" s="356"/>
      <c r="F1" s="356"/>
      <c r="G1" s="356"/>
      <c r="H1" s="356"/>
      <c r="I1" s="356"/>
      <c r="J1" s="356"/>
      <c r="K1" s="356"/>
    </row>
    <row r="2" spans="1:11" ht="11.25" customHeight="1" x14ac:dyDescent="0.25">
      <c r="A2" s="356" t="s">
        <v>146</v>
      </c>
      <c r="B2" s="356"/>
      <c r="C2" s="356"/>
      <c r="D2" s="356"/>
      <c r="E2" s="356"/>
      <c r="F2" s="356"/>
      <c r="G2" s="356"/>
      <c r="H2" s="356"/>
      <c r="I2" s="356"/>
      <c r="J2" s="356"/>
      <c r="K2" s="356"/>
    </row>
    <row r="3" spans="1:11" ht="11.25" customHeight="1" x14ac:dyDescent="0.25">
      <c r="A3" s="356" t="s">
        <v>208</v>
      </c>
      <c r="B3" s="356"/>
      <c r="C3" s="356"/>
      <c r="D3" s="356"/>
      <c r="E3" s="356"/>
      <c r="F3" s="356"/>
      <c r="G3" s="356"/>
      <c r="H3" s="356"/>
      <c r="I3" s="356"/>
      <c r="J3" s="356"/>
      <c r="K3" s="356"/>
    </row>
    <row r="4" spans="1:11" ht="11.25" customHeight="1" x14ac:dyDescent="0.25">
      <c r="A4" s="364"/>
      <c r="B4" s="364"/>
      <c r="C4" s="364"/>
      <c r="D4" s="364"/>
      <c r="E4" s="364"/>
      <c r="F4" s="364"/>
      <c r="G4" s="364"/>
      <c r="H4" s="364"/>
      <c r="I4" s="364"/>
      <c r="J4" s="364"/>
      <c r="K4" s="364"/>
    </row>
    <row r="5" spans="1:11" ht="11.25" customHeight="1" x14ac:dyDescent="0.25">
      <c r="A5" s="132"/>
      <c r="B5" s="220"/>
      <c r="C5" s="291"/>
      <c r="D5" s="132"/>
      <c r="E5" s="383" t="s">
        <v>222</v>
      </c>
      <c r="F5" s="383"/>
      <c r="G5" s="383"/>
      <c r="H5" s="192"/>
      <c r="I5" s="383" t="s">
        <v>259</v>
      </c>
      <c r="J5" s="383"/>
      <c r="K5" s="383"/>
    </row>
    <row r="6" spans="1:11" ht="11.25" customHeight="1" x14ac:dyDescent="0.25">
      <c r="A6" s="120"/>
      <c r="B6" s="120"/>
      <c r="C6" s="281"/>
      <c r="D6" s="120"/>
      <c r="E6" s="297" t="s">
        <v>95</v>
      </c>
      <c r="F6" s="120"/>
      <c r="G6" s="120"/>
      <c r="H6" s="174"/>
      <c r="I6" s="131" t="s">
        <v>95</v>
      </c>
      <c r="J6" s="120"/>
      <c r="K6" s="120"/>
    </row>
    <row r="7" spans="1:11" ht="11.25" customHeight="1" x14ac:dyDescent="0.25">
      <c r="A7" s="120"/>
      <c r="B7" s="120"/>
      <c r="C7" s="281"/>
      <c r="D7" s="120"/>
      <c r="E7" s="297" t="s">
        <v>124</v>
      </c>
      <c r="F7" s="120"/>
      <c r="G7" s="297" t="s">
        <v>77</v>
      </c>
      <c r="H7" s="174"/>
      <c r="I7" s="131" t="s">
        <v>124</v>
      </c>
      <c r="J7" s="120"/>
      <c r="K7" s="131" t="s">
        <v>77</v>
      </c>
    </row>
    <row r="8" spans="1:11" ht="11.25" customHeight="1" x14ac:dyDescent="0.25">
      <c r="A8" s="342" t="s">
        <v>306</v>
      </c>
      <c r="B8" s="216"/>
      <c r="C8" s="279" t="s">
        <v>250</v>
      </c>
      <c r="D8" s="123"/>
      <c r="E8" s="295" t="s">
        <v>78</v>
      </c>
      <c r="F8" s="123"/>
      <c r="G8" s="295" t="s">
        <v>79</v>
      </c>
      <c r="H8" s="174"/>
      <c r="I8" s="115" t="s">
        <v>78</v>
      </c>
      <c r="J8" s="123"/>
      <c r="K8" s="115" t="s">
        <v>79</v>
      </c>
    </row>
    <row r="9" spans="1:11" ht="11.25" customHeight="1" x14ac:dyDescent="0.25">
      <c r="A9" s="193" t="s">
        <v>196</v>
      </c>
      <c r="B9" s="149"/>
      <c r="C9" s="285" t="s">
        <v>197</v>
      </c>
      <c r="D9" s="194"/>
      <c r="E9" s="194"/>
      <c r="F9" s="194"/>
      <c r="G9" s="194"/>
      <c r="H9" s="194"/>
      <c r="I9" s="194"/>
      <c r="J9" s="194"/>
      <c r="K9" s="194"/>
    </row>
    <row r="10" spans="1:11" ht="11.25" customHeight="1" x14ac:dyDescent="0.25">
      <c r="A10" s="195" t="s">
        <v>100</v>
      </c>
      <c r="B10" s="221"/>
      <c r="C10" s="282"/>
      <c r="D10" s="55"/>
      <c r="E10" s="100">
        <v>4</v>
      </c>
      <c r="F10" s="96"/>
      <c r="G10" s="97">
        <v>141</v>
      </c>
      <c r="H10" s="55"/>
      <c r="I10" s="100">
        <v>29</v>
      </c>
      <c r="J10" s="96"/>
      <c r="K10" s="97">
        <v>1330</v>
      </c>
    </row>
    <row r="11" spans="1:11" ht="11.25" customHeight="1" x14ac:dyDescent="0.25">
      <c r="A11" s="121" t="s">
        <v>81</v>
      </c>
      <c r="B11" s="196"/>
      <c r="C11" s="151"/>
      <c r="D11" s="4"/>
      <c r="E11" s="18">
        <v>251</v>
      </c>
      <c r="F11" s="209"/>
      <c r="G11" s="18">
        <v>9910</v>
      </c>
      <c r="H11" s="210"/>
      <c r="I11" s="18">
        <v>230</v>
      </c>
      <c r="J11" s="209"/>
      <c r="K11" s="18">
        <v>12300</v>
      </c>
    </row>
    <row r="12" spans="1:11" ht="11.25" customHeight="1" x14ac:dyDescent="0.25">
      <c r="A12" s="121" t="s">
        <v>82</v>
      </c>
      <c r="B12" s="196"/>
      <c r="C12" s="151"/>
      <c r="D12" s="4"/>
      <c r="E12" s="18">
        <v>681</v>
      </c>
      <c r="F12" s="209"/>
      <c r="G12" s="18">
        <v>22500</v>
      </c>
      <c r="H12" s="210"/>
      <c r="I12" s="18">
        <v>838</v>
      </c>
      <c r="J12" s="209"/>
      <c r="K12" s="18">
        <v>37700</v>
      </c>
    </row>
    <row r="13" spans="1:11" ht="11.25" customHeight="1" x14ac:dyDescent="0.25">
      <c r="A13" s="175" t="s">
        <v>112</v>
      </c>
      <c r="B13" s="196"/>
      <c r="C13" s="151"/>
      <c r="D13" s="4"/>
      <c r="E13" s="19">
        <v>7</v>
      </c>
      <c r="F13" s="209"/>
      <c r="G13" s="19">
        <v>324</v>
      </c>
      <c r="H13" s="210"/>
      <c r="I13" s="19">
        <v>8</v>
      </c>
      <c r="J13" s="209"/>
      <c r="K13" s="19">
        <v>570</v>
      </c>
    </row>
    <row r="14" spans="1:11" ht="11.25" customHeight="1" x14ac:dyDescent="0.25">
      <c r="A14" s="121" t="s">
        <v>83</v>
      </c>
      <c r="B14" s="196"/>
      <c r="C14" s="151"/>
      <c r="D14" s="4"/>
      <c r="E14" s="18">
        <v>30</v>
      </c>
      <c r="F14" s="209"/>
      <c r="G14" s="18">
        <v>1550</v>
      </c>
      <c r="H14" s="210"/>
      <c r="I14" s="18">
        <v>13</v>
      </c>
      <c r="J14" s="209"/>
      <c r="K14" s="18">
        <v>990</v>
      </c>
    </row>
    <row r="15" spans="1:11" ht="11.25" customHeight="1" x14ac:dyDescent="0.25">
      <c r="A15" s="175" t="s">
        <v>113</v>
      </c>
      <c r="B15" s="196"/>
      <c r="C15" s="151"/>
      <c r="D15" s="4"/>
      <c r="E15" s="167" t="s">
        <v>30</v>
      </c>
      <c r="F15" s="169"/>
      <c r="G15" s="167" t="s">
        <v>30</v>
      </c>
      <c r="H15" s="27"/>
      <c r="I15" s="18">
        <v>5</v>
      </c>
      <c r="J15" s="209"/>
      <c r="K15" s="18">
        <v>199</v>
      </c>
    </row>
    <row r="16" spans="1:11" ht="11.25" customHeight="1" x14ac:dyDescent="0.25">
      <c r="A16" s="175" t="s">
        <v>84</v>
      </c>
      <c r="B16" s="196"/>
      <c r="C16" s="151"/>
      <c r="D16" s="4"/>
      <c r="E16" s="18">
        <v>3</v>
      </c>
      <c r="F16" s="89"/>
      <c r="G16" s="18">
        <v>50</v>
      </c>
      <c r="H16" s="27"/>
      <c r="I16" s="18">
        <v>5</v>
      </c>
      <c r="J16" s="209"/>
      <c r="K16" s="18">
        <v>177</v>
      </c>
    </row>
    <row r="17" spans="1:11" ht="11.25" customHeight="1" x14ac:dyDescent="0.25">
      <c r="A17" s="121" t="s">
        <v>115</v>
      </c>
      <c r="B17" s="196"/>
      <c r="C17" s="151"/>
      <c r="D17" s="4"/>
      <c r="E17" s="18">
        <v>22</v>
      </c>
      <c r="F17" s="349" t="s">
        <v>18</v>
      </c>
      <c r="G17" s="18">
        <v>801</v>
      </c>
      <c r="H17" s="349" t="s">
        <v>18</v>
      </c>
      <c r="I17" s="18">
        <v>33</v>
      </c>
      <c r="J17" s="89"/>
      <c r="K17" s="18">
        <v>1410</v>
      </c>
    </row>
    <row r="18" spans="1:11" ht="11.25" customHeight="1" x14ac:dyDescent="0.25">
      <c r="A18" s="121" t="s">
        <v>85</v>
      </c>
      <c r="B18" s="196"/>
      <c r="C18" s="151"/>
      <c r="D18" s="4"/>
      <c r="E18" s="18">
        <v>38</v>
      </c>
      <c r="F18" s="89"/>
      <c r="G18" s="18">
        <v>2940</v>
      </c>
      <c r="H18" s="56"/>
      <c r="I18" s="18">
        <v>49</v>
      </c>
      <c r="J18" s="89"/>
      <c r="K18" s="18">
        <v>5460</v>
      </c>
    </row>
    <row r="19" spans="1:11" ht="11.25" customHeight="1" x14ac:dyDescent="0.25">
      <c r="A19" s="121" t="s">
        <v>116</v>
      </c>
      <c r="B19" s="196"/>
      <c r="C19" s="151"/>
      <c r="D19" s="4"/>
      <c r="E19" s="18">
        <v>242</v>
      </c>
      <c r="F19" s="89"/>
      <c r="G19" s="18">
        <v>9420</v>
      </c>
      <c r="H19" s="27"/>
      <c r="I19" s="18">
        <v>203</v>
      </c>
      <c r="J19" s="89"/>
      <c r="K19" s="18">
        <v>9990</v>
      </c>
    </row>
    <row r="20" spans="1:11" ht="11.25" customHeight="1" x14ac:dyDescent="0.25">
      <c r="A20" s="197" t="s">
        <v>89</v>
      </c>
      <c r="B20" s="222"/>
      <c r="C20" s="292"/>
      <c r="D20" s="13"/>
      <c r="E20" s="84">
        <v>4</v>
      </c>
      <c r="F20" s="82"/>
      <c r="G20" s="84">
        <v>215</v>
      </c>
      <c r="H20" s="27"/>
      <c r="I20" s="84">
        <v>5</v>
      </c>
      <c r="J20" s="82"/>
      <c r="K20" s="84">
        <v>268</v>
      </c>
    </row>
    <row r="21" spans="1:11" ht="11.25" customHeight="1" x14ac:dyDescent="0.25">
      <c r="A21" s="309" t="s">
        <v>90</v>
      </c>
      <c r="B21" s="222"/>
      <c r="C21" s="292"/>
      <c r="D21" s="13"/>
      <c r="E21" s="84">
        <v>1</v>
      </c>
      <c r="F21" s="319"/>
      <c r="G21" s="84">
        <v>22</v>
      </c>
      <c r="H21" s="57"/>
      <c r="I21" s="84">
        <v>14</v>
      </c>
      <c r="J21" s="82"/>
      <c r="K21" s="84">
        <v>514</v>
      </c>
    </row>
    <row r="22" spans="1:11" ht="11.25" customHeight="1" x14ac:dyDescent="0.25">
      <c r="A22" s="197" t="s">
        <v>91</v>
      </c>
      <c r="B22" s="222"/>
      <c r="C22" s="292"/>
      <c r="D22" s="13"/>
      <c r="E22" s="19">
        <v>4</v>
      </c>
      <c r="F22" s="162" t="s">
        <v>18</v>
      </c>
      <c r="G22" s="19">
        <v>218</v>
      </c>
      <c r="H22" s="162" t="s">
        <v>18</v>
      </c>
      <c r="I22" s="19">
        <v>6</v>
      </c>
      <c r="J22" s="82"/>
      <c r="K22" s="19">
        <v>319</v>
      </c>
    </row>
    <row r="23" spans="1:11" ht="11.25" customHeight="1" x14ac:dyDescent="0.25">
      <c r="A23" s="122" t="s">
        <v>31</v>
      </c>
      <c r="B23" s="223"/>
      <c r="C23" s="151"/>
      <c r="D23" s="4"/>
      <c r="E23" s="214">
        <v>1290</v>
      </c>
      <c r="F23" s="351" t="s">
        <v>18</v>
      </c>
      <c r="G23" s="214">
        <v>48100</v>
      </c>
      <c r="H23" s="351" t="s">
        <v>18</v>
      </c>
      <c r="I23" s="214">
        <v>1440</v>
      </c>
      <c r="J23" s="98"/>
      <c r="K23" s="214">
        <v>71200</v>
      </c>
    </row>
    <row r="24" spans="1:11" ht="11.25" customHeight="1" x14ac:dyDescent="0.25">
      <c r="A24" s="119" t="s">
        <v>147</v>
      </c>
      <c r="B24" s="215"/>
      <c r="C24" s="215" t="s">
        <v>198</v>
      </c>
      <c r="D24" s="14"/>
      <c r="E24" s="91"/>
      <c r="F24" s="91"/>
      <c r="G24" s="91"/>
      <c r="H24" s="27"/>
      <c r="I24" s="91"/>
      <c r="J24" s="91"/>
      <c r="K24" s="91"/>
    </row>
    <row r="25" spans="1:11" ht="11.25" customHeight="1" x14ac:dyDescent="0.25">
      <c r="A25" s="155" t="s">
        <v>100</v>
      </c>
      <c r="B25" s="221"/>
      <c r="C25" s="282"/>
      <c r="D25" s="14"/>
      <c r="E25" s="91">
        <v>370</v>
      </c>
      <c r="F25" s="93"/>
      <c r="G25" s="91">
        <v>13400</v>
      </c>
      <c r="H25" s="27"/>
      <c r="I25" s="91">
        <v>321</v>
      </c>
      <c r="J25" s="93"/>
      <c r="K25" s="91">
        <v>14600</v>
      </c>
    </row>
    <row r="26" spans="1:11" ht="11.25" customHeight="1" x14ac:dyDescent="0.25">
      <c r="A26" s="148" t="s">
        <v>101</v>
      </c>
      <c r="B26" s="221"/>
      <c r="C26" s="303"/>
      <c r="D26" s="14"/>
      <c r="E26" s="199" t="s">
        <v>109</v>
      </c>
      <c r="F26" s="93"/>
      <c r="G26" s="91">
        <v>15</v>
      </c>
      <c r="H26" s="27"/>
      <c r="I26" s="91">
        <v>6</v>
      </c>
      <c r="J26" s="93"/>
      <c r="K26" s="91">
        <v>326</v>
      </c>
    </row>
    <row r="27" spans="1:11" ht="11.25" customHeight="1" x14ac:dyDescent="0.25">
      <c r="A27" s="155" t="s">
        <v>81</v>
      </c>
      <c r="B27" s="221"/>
      <c r="C27" s="282"/>
      <c r="D27" s="14"/>
      <c r="E27" s="91">
        <v>266</v>
      </c>
      <c r="F27" s="93"/>
      <c r="G27" s="91">
        <v>9320</v>
      </c>
      <c r="H27" s="27"/>
      <c r="I27" s="91">
        <v>410</v>
      </c>
      <c r="J27" s="93"/>
      <c r="K27" s="91">
        <v>20500</v>
      </c>
    </row>
    <row r="28" spans="1:11" ht="11.25" customHeight="1" x14ac:dyDescent="0.25">
      <c r="A28" s="155" t="s">
        <v>82</v>
      </c>
      <c r="B28" s="221"/>
      <c r="C28" s="282"/>
      <c r="D28" s="14"/>
      <c r="E28" s="91">
        <v>670</v>
      </c>
      <c r="F28" s="93"/>
      <c r="G28" s="91">
        <v>22200</v>
      </c>
      <c r="H28" s="56"/>
      <c r="I28" s="91">
        <v>627</v>
      </c>
      <c r="J28" s="93"/>
      <c r="K28" s="91">
        <v>30800</v>
      </c>
    </row>
    <row r="29" spans="1:11" ht="11.25" customHeight="1" x14ac:dyDescent="0.25">
      <c r="A29" s="121" t="s">
        <v>161</v>
      </c>
      <c r="B29" s="196"/>
      <c r="C29" s="151"/>
      <c r="D29" s="14"/>
      <c r="E29" s="91">
        <v>4</v>
      </c>
      <c r="F29" s="93"/>
      <c r="G29" s="91">
        <v>212</v>
      </c>
      <c r="H29" s="27"/>
      <c r="I29" s="178" t="s">
        <v>30</v>
      </c>
      <c r="J29" s="179"/>
      <c r="K29" s="178" t="s">
        <v>30</v>
      </c>
    </row>
    <row r="30" spans="1:11" ht="11.25" customHeight="1" x14ac:dyDescent="0.25">
      <c r="A30" s="175" t="s">
        <v>134</v>
      </c>
      <c r="B30" s="196"/>
      <c r="C30" s="151"/>
      <c r="D30" s="14"/>
      <c r="E30" s="178" t="s">
        <v>30</v>
      </c>
      <c r="F30" s="179"/>
      <c r="G30" s="178" t="s">
        <v>30</v>
      </c>
      <c r="H30" s="27"/>
      <c r="I30" s="91">
        <v>7</v>
      </c>
      <c r="J30" s="93"/>
      <c r="K30" s="91">
        <v>319</v>
      </c>
    </row>
    <row r="31" spans="1:11" ht="11.25" customHeight="1" x14ac:dyDescent="0.25">
      <c r="A31" s="155" t="s">
        <v>112</v>
      </c>
      <c r="B31" s="221"/>
      <c r="C31" s="282"/>
      <c r="D31" s="14"/>
      <c r="E31" s="91">
        <v>10</v>
      </c>
      <c r="F31" s="93"/>
      <c r="G31" s="91">
        <v>1300</v>
      </c>
      <c r="H31" s="27"/>
      <c r="I31" s="91">
        <v>20</v>
      </c>
      <c r="J31" s="93"/>
      <c r="K31" s="91">
        <v>2380</v>
      </c>
    </row>
    <row r="32" spans="1:11" ht="11.25" customHeight="1" x14ac:dyDescent="0.25">
      <c r="A32" s="155" t="s">
        <v>83</v>
      </c>
      <c r="B32" s="221"/>
      <c r="C32" s="282"/>
      <c r="D32" s="14"/>
      <c r="E32" s="91">
        <v>14</v>
      </c>
      <c r="F32" s="93"/>
      <c r="G32" s="91">
        <v>813</v>
      </c>
      <c r="H32" s="202"/>
      <c r="I32" s="91">
        <v>7</v>
      </c>
      <c r="J32" s="93"/>
      <c r="K32" s="91">
        <v>413</v>
      </c>
    </row>
    <row r="33" spans="1:11" ht="11.25" customHeight="1" x14ac:dyDescent="0.25">
      <c r="A33" s="148" t="s">
        <v>113</v>
      </c>
      <c r="B33" s="221"/>
      <c r="C33" s="282"/>
      <c r="D33" s="14"/>
      <c r="E33" s="178" t="s">
        <v>30</v>
      </c>
      <c r="F33" s="179"/>
      <c r="G33" s="178" t="s">
        <v>30</v>
      </c>
      <c r="H33" s="27"/>
      <c r="I33" s="91">
        <v>13</v>
      </c>
      <c r="J33" s="93"/>
      <c r="K33" s="91">
        <v>711</v>
      </c>
    </row>
    <row r="34" spans="1:11" ht="11.25" customHeight="1" x14ac:dyDescent="0.25">
      <c r="A34" s="155" t="s">
        <v>115</v>
      </c>
      <c r="B34" s="221"/>
      <c r="C34" s="282"/>
      <c r="D34" s="14"/>
      <c r="E34" s="91">
        <v>91</v>
      </c>
      <c r="F34" s="349" t="s">
        <v>18</v>
      </c>
      <c r="G34" s="91">
        <v>3960</v>
      </c>
      <c r="H34" s="349" t="s">
        <v>18</v>
      </c>
      <c r="I34" s="91">
        <v>105</v>
      </c>
      <c r="J34" s="93"/>
      <c r="K34" s="91">
        <v>5400</v>
      </c>
    </row>
    <row r="35" spans="1:11" ht="11.25" customHeight="1" x14ac:dyDescent="0.25">
      <c r="A35" s="148" t="s">
        <v>85</v>
      </c>
      <c r="B35" s="221"/>
      <c r="C35" s="303"/>
      <c r="D35" s="14"/>
      <c r="E35" s="199" t="s">
        <v>109</v>
      </c>
      <c r="F35" s="93"/>
      <c r="G35" s="91">
        <v>50</v>
      </c>
      <c r="H35" s="27"/>
      <c r="I35" s="91">
        <v>2</v>
      </c>
      <c r="J35" s="93"/>
      <c r="K35" s="91">
        <v>88</v>
      </c>
    </row>
    <row r="36" spans="1:11" ht="11.25" customHeight="1" x14ac:dyDescent="0.25">
      <c r="A36" s="155" t="s">
        <v>116</v>
      </c>
      <c r="B36" s="221"/>
      <c r="C36" s="282"/>
      <c r="D36" s="14"/>
      <c r="E36" s="91">
        <v>13</v>
      </c>
      <c r="F36" s="93"/>
      <c r="G36" s="91">
        <v>555</v>
      </c>
      <c r="H36" s="27"/>
      <c r="I36" s="91">
        <v>4</v>
      </c>
      <c r="J36" s="93"/>
      <c r="K36" s="91">
        <v>243</v>
      </c>
    </row>
    <row r="37" spans="1:11" ht="11.25" customHeight="1" x14ac:dyDescent="0.25">
      <c r="A37" s="148" t="s">
        <v>136</v>
      </c>
      <c r="B37" s="221"/>
      <c r="C37" s="282"/>
      <c r="D37" s="14"/>
      <c r="E37" s="91">
        <v>3</v>
      </c>
      <c r="F37" s="93"/>
      <c r="G37" s="91">
        <v>95</v>
      </c>
      <c r="H37" s="27"/>
      <c r="I37" s="199" t="s">
        <v>109</v>
      </c>
      <c r="J37" s="93"/>
      <c r="K37" s="91">
        <v>17</v>
      </c>
    </row>
    <row r="38" spans="1:11" ht="11.25" customHeight="1" x14ac:dyDescent="0.25">
      <c r="A38" s="148" t="s">
        <v>89</v>
      </c>
      <c r="B38" s="221"/>
      <c r="C38" s="303"/>
      <c r="D38" s="14"/>
      <c r="E38" s="91">
        <v>2</v>
      </c>
      <c r="F38" s="93"/>
      <c r="G38" s="91">
        <v>74</v>
      </c>
      <c r="H38" s="27"/>
      <c r="I38" s="91">
        <v>2</v>
      </c>
      <c r="J38" s="93"/>
      <c r="K38" s="91">
        <v>37</v>
      </c>
    </row>
    <row r="39" spans="1:11" ht="11.25" customHeight="1" x14ac:dyDescent="0.25">
      <c r="A39" s="155" t="s">
        <v>91</v>
      </c>
      <c r="B39" s="221"/>
      <c r="C39" s="282"/>
      <c r="D39" s="14"/>
      <c r="E39" s="19">
        <v>3</v>
      </c>
      <c r="F39" s="162" t="s">
        <v>18</v>
      </c>
      <c r="G39" s="19">
        <v>195</v>
      </c>
      <c r="H39" s="162" t="s">
        <v>18</v>
      </c>
      <c r="I39" s="19">
        <v>4</v>
      </c>
      <c r="J39" s="93"/>
      <c r="K39" s="19">
        <v>162</v>
      </c>
    </row>
    <row r="40" spans="1:11" ht="11.25" customHeight="1" x14ac:dyDescent="0.25">
      <c r="A40" s="156" t="s">
        <v>31</v>
      </c>
      <c r="B40" s="157"/>
      <c r="C40" s="282"/>
      <c r="D40" s="14"/>
      <c r="E40" s="90">
        <v>1450</v>
      </c>
      <c r="F40" s="351" t="s">
        <v>18</v>
      </c>
      <c r="G40" s="90">
        <v>52200</v>
      </c>
      <c r="H40" s="351" t="s">
        <v>18</v>
      </c>
      <c r="I40" s="90">
        <v>1530</v>
      </c>
      <c r="J40" s="94"/>
      <c r="K40" s="90">
        <v>76100</v>
      </c>
    </row>
    <row r="41" spans="1:11" ht="11.25" customHeight="1" x14ac:dyDescent="0.25">
      <c r="A41" s="119" t="s">
        <v>199</v>
      </c>
      <c r="B41" s="215"/>
      <c r="C41" s="215" t="s">
        <v>200</v>
      </c>
      <c r="D41" s="14"/>
      <c r="E41" s="91"/>
      <c r="F41" s="91"/>
      <c r="G41" s="91"/>
      <c r="H41" s="27"/>
      <c r="I41" s="91"/>
      <c r="J41" s="91"/>
      <c r="K41" s="91"/>
    </row>
    <row r="42" spans="1:11" ht="11.25" customHeight="1" x14ac:dyDescent="0.25">
      <c r="A42" s="155" t="s">
        <v>81</v>
      </c>
      <c r="B42" s="221"/>
      <c r="C42" s="282"/>
      <c r="D42" s="14"/>
      <c r="E42" s="91">
        <v>22</v>
      </c>
      <c r="F42" s="91"/>
      <c r="G42" s="92">
        <v>397</v>
      </c>
      <c r="H42" s="27"/>
      <c r="I42" s="178" t="s">
        <v>30</v>
      </c>
      <c r="J42" s="179"/>
      <c r="K42" s="178" t="s">
        <v>30</v>
      </c>
    </row>
    <row r="43" spans="1:11" ht="11.25" customHeight="1" x14ac:dyDescent="0.25">
      <c r="A43" s="155" t="s">
        <v>82</v>
      </c>
      <c r="B43" s="221"/>
      <c r="C43" s="282"/>
      <c r="D43" s="14"/>
      <c r="E43" s="91">
        <v>191</v>
      </c>
      <c r="F43" s="91"/>
      <c r="G43" s="91">
        <v>5990</v>
      </c>
      <c r="H43" s="27"/>
      <c r="I43" s="91">
        <v>182</v>
      </c>
      <c r="J43" s="91"/>
      <c r="K43" s="91">
        <v>7290</v>
      </c>
    </row>
    <row r="44" spans="1:11" ht="11.25" customHeight="1" x14ac:dyDescent="0.25">
      <c r="A44" s="148" t="s">
        <v>87</v>
      </c>
      <c r="B44" s="221"/>
      <c r="C44" s="282"/>
      <c r="D44" s="14"/>
      <c r="E44" s="91">
        <v>9</v>
      </c>
      <c r="F44" s="91"/>
      <c r="G44" s="91">
        <v>241</v>
      </c>
      <c r="H44" s="27"/>
      <c r="I44" s="178" t="s">
        <v>30</v>
      </c>
      <c r="J44" s="179"/>
      <c r="K44" s="178" t="s">
        <v>30</v>
      </c>
    </row>
    <row r="45" spans="1:11" ht="11.25" customHeight="1" x14ac:dyDescent="0.25">
      <c r="A45" s="155" t="s">
        <v>133</v>
      </c>
      <c r="B45" s="221"/>
      <c r="C45" s="282"/>
      <c r="D45" s="14"/>
      <c r="E45" s="91">
        <v>22</v>
      </c>
      <c r="F45" s="91"/>
      <c r="G45" s="91">
        <v>521</v>
      </c>
      <c r="H45" s="27"/>
      <c r="I45" s="178" t="s">
        <v>30</v>
      </c>
      <c r="J45" s="179"/>
      <c r="K45" s="178" t="s">
        <v>30</v>
      </c>
    </row>
    <row r="46" spans="1:11" ht="11.25" customHeight="1" x14ac:dyDescent="0.25">
      <c r="A46" s="155" t="s">
        <v>91</v>
      </c>
      <c r="B46" s="221"/>
      <c r="C46" s="282"/>
      <c r="D46" s="14"/>
      <c r="E46" s="92">
        <v>3</v>
      </c>
      <c r="F46" s="91"/>
      <c r="G46" s="92">
        <v>180</v>
      </c>
      <c r="H46" s="162" t="s">
        <v>18</v>
      </c>
      <c r="I46" s="92">
        <v>2</v>
      </c>
      <c r="J46" s="91"/>
      <c r="K46" s="92">
        <v>200</v>
      </c>
    </row>
    <row r="47" spans="1:11" ht="11.25" customHeight="1" x14ac:dyDescent="0.25">
      <c r="A47" s="156" t="s">
        <v>31</v>
      </c>
      <c r="B47" s="157"/>
      <c r="C47" s="282"/>
      <c r="D47" s="14"/>
      <c r="E47" s="245">
        <v>247</v>
      </c>
      <c r="F47" s="245"/>
      <c r="G47" s="245">
        <v>7330</v>
      </c>
      <c r="H47" s="246"/>
      <c r="I47" s="245">
        <v>183</v>
      </c>
      <c r="J47" s="245"/>
      <c r="K47" s="245">
        <v>7490</v>
      </c>
    </row>
    <row r="48" spans="1:11" ht="11.25" customHeight="1" x14ac:dyDescent="0.25">
      <c r="A48" s="240" t="s">
        <v>228</v>
      </c>
      <c r="B48" s="215"/>
      <c r="C48" s="215" t="s">
        <v>253</v>
      </c>
      <c r="D48" s="14"/>
      <c r="E48" s="91"/>
      <c r="F48" s="91"/>
      <c r="G48" s="91"/>
      <c r="H48" s="27"/>
      <c r="I48" s="91"/>
      <c r="J48" s="91"/>
      <c r="K48" s="91"/>
    </row>
    <row r="49" spans="1:11" ht="11.25" customHeight="1" x14ac:dyDescent="0.25">
      <c r="A49" s="147"/>
      <c r="B49" s="215"/>
      <c r="C49" s="221" t="s">
        <v>237</v>
      </c>
      <c r="D49" s="14"/>
      <c r="E49" s="91"/>
      <c r="F49" s="91"/>
      <c r="G49" s="91"/>
      <c r="H49" s="27"/>
      <c r="I49" s="91"/>
      <c r="J49" s="91"/>
      <c r="K49" s="91"/>
    </row>
    <row r="50" spans="1:11" ht="11.25" customHeight="1" x14ac:dyDescent="0.25">
      <c r="A50" s="155" t="s">
        <v>100</v>
      </c>
      <c r="B50" s="221"/>
      <c r="C50" s="282"/>
      <c r="D50" s="14"/>
      <c r="E50" s="91">
        <v>236</v>
      </c>
      <c r="F50" s="91"/>
      <c r="G50" s="91">
        <v>1680</v>
      </c>
      <c r="H50" s="27"/>
      <c r="I50" s="91">
        <v>302</v>
      </c>
      <c r="J50" s="91"/>
      <c r="K50" s="91">
        <v>3510</v>
      </c>
    </row>
    <row r="51" spans="1:11" ht="11.25" customHeight="1" x14ac:dyDescent="0.25">
      <c r="A51" s="155" t="s">
        <v>101</v>
      </c>
      <c r="B51" s="221"/>
      <c r="C51" s="282"/>
      <c r="D51" s="14"/>
      <c r="E51" s="91">
        <v>27</v>
      </c>
      <c r="F51" s="91"/>
      <c r="G51" s="91">
        <v>264</v>
      </c>
      <c r="H51" s="27"/>
      <c r="I51" s="91">
        <v>31</v>
      </c>
      <c r="J51" s="91"/>
      <c r="K51" s="91">
        <v>705</v>
      </c>
    </row>
    <row r="52" spans="1:11" ht="11.25" customHeight="1" x14ac:dyDescent="0.25">
      <c r="A52" s="155" t="s">
        <v>80</v>
      </c>
      <c r="B52" s="221"/>
      <c r="C52" s="282"/>
      <c r="D52" s="14"/>
      <c r="E52" s="91">
        <v>7</v>
      </c>
      <c r="F52" s="91"/>
      <c r="G52" s="91">
        <v>122</v>
      </c>
      <c r="H52" s="27"/>
      <c r="I52" s="91">
        <v>7</v>
      </c>
      <c r="J52" s="91"/>
      <c r="K52" s="91">
        <v>192</v>
      </c>
    </row>
    <row r="53" spans="1:11" ht="11.25" customHeight="1" x14ac:dyDescent="0.25">
      <c r="A53" s="155" t="s">
        <v>81</v>
      </c>
      <c r="B53" s="221"/>
      <c r="C53" s="282"/>
      <c r="D53" s="14"/>
      <c r="E53" s="91">
        <v>34</v>
      </c>
      <c r="F53" s="91"/>
      <c r="G53" s="91">
        <v>565</v>
      </c>
      <c r="H53" s="56"/>
      <c r="I53" s="91">
        <v>70</v>
      </c>
      <c r="J53" s="91"/>
      <c r="K53" s="91">
        <v>1160</v>
      </c>
    </row>
    <row r="54" spans="1:11" ht="11.25" customHeight="1" x14ac:dyDescent="0.25">
      <c r="A54" s="195" t="s">
        <v>110</v>
      </c>
      <c r="B54" s="221"/>
      <c r="C54" s="282"/>
      <c r="D54" s="14"/>
      <c r="E54" s="91">
        <v>20</v>
      </c>
      <c r="F54" s="91"/>
      <c r="G54" s="91">
        <v>356</v>
      </c>
      <c r="H54" s="27"/>
      <c r="I54" s="91">
        <v>12</v>
      </c>
      <c r="J54" s="91"/>
      <c r="K54" s="91">
        <v>209</v>
      </c>
    </row>
    <row r="55" spans="1:11" ht="11.25" customHeight="1" x14ac:dyDescent="0.25">
      <c r="A55" s="195" t="s">
        <v>82</v>
      </c>
      <c r="B55" s="221"/>
      <c r="C55" s="282"/>
      <c r="D55" s="14"/>
      <c r="E55" s="91">
        <v>400</v>
      </c>
      <c r="F55" s="91"/>
      <c r="G55" s="91">
        <v>11000</v>
      </c>
      <c r="H55" s="27"/>
      <c r="I55" s="91">
        <v>424</v>
      </c>
      <c r="J55" s="91"/>
      <c r="K55" s="91">
        <v>14900</v>
      </c>
    </row>
    <row r="56" spans="1:11" ht="11.25" customHeight="1" x14ac:dyDescent="0.25">
      <c r="A56" s="121" t="s">
        <v>161</v>
      </c>
      <c r="B56" s="196"/>
      <c r="C56" s="151"/>
      <c r="D56" s="28"/>
      <c r="E56" s="100">
        <v>52</v>
      </c>
      <c r="F56" s="100"/>
      <c r="G56" s="100">
        <v>1400</v>
      </c>
      <c r="H56" s="57"/>
      <c r="I56" s="100">
        <v>39</v>
      </c>
      <c r="J56" s="100"/>
      <c r="K56" s="100">
        <v>970</v>
      </c>
    </row>
    <row r="57" spans="1:11" ht="11.25" customHeight="1" x14ac:dyDescent="0.25">
      <c r="A57" s="155" t="s">
        <v>134</v>
      </c>
      <c r="B57" s="221"/>
      <c r="C57" s="282"/>
      <c r="D57" s="28"/>
      <c r="E57" s="100">
        <v>3</v>
      </c>
      <c r="F57" s="100"/>
      <c r="G57" s="100">
        <v>83</v>
      </c>
      <c r="H57" s="57"/>
      <c r="I57" s="100">
        <v>9</v>
      </c>
      <c r="J57" s="100"/>
      <c r="K57" s="100">
        <v>311</v>
      </c>
    </row>
    <row r="58" spans="1:11" ht="11.25" customHeight="1" x14ac:dyDescent="0.25">
      <c r="A58" s="155" t="s">
        <v>83</v>
      </c>
      <c r="B58" s="221"/>
      <c r="C58" s="282"/>
      <c r="D58" s="28"/>
      <c r="E58" s="100">
        <v>360</v>
      </c>
      <c r="F58" s="100"/>
      <c r="G58" s="100">
        <v>6260</v>
      </c>
      <c r="H58" s="56"/>
      <c r="I58" s="100">
        <v>450</v>
      </c>
      <c r="J58" s="100"/>
      <c r="K58" s="100">
        <v>11600</v>
      </c>
    </row>
    <row r="59" spans="1:11" ht="11.25" customHeight="1" x14ac:dyDescent="0.25">
      <c r="A59" s="164" t="s">
        <v>84</v>
      </c>
      <c r="B59" s="221"/>
      <c r="C59" s="282"/>
      <c r="D59" s="14"/>
      <c r="E59" s="92">
        <v>28</v>
      </c>
      <c r="F59" s="349" t="s">
        <v>18</v>
      </c>
      <c r="G59" s="92">
        <v>679</v>
      </c>
      <c r="H59" s="349" t="s">
        <v>18</v>
      </c>
      <c r="I59" s="92">
        <v>31</v>
      </c>
      <c r="J59" s="91"/>
      <c r="K59" s="92">
        <v>972</v>
      </c>
    </row>
    <row r="60" spans="1:11" ht="11.25" customHeight="1" x14ac:dyDescent="0.25">
      <c r="A60" s="164" t="s">
        <v>114</v>
      </c>
      <c r="B60" s="221"/>
      <c r="C60" s="282"/>
      <c r="D60" s="14"/>
      <c r="E60" s="92">
        <v>2</v>
      </c>
      <c r="F60" s="91"/>
      <c r="G60" s="92">
        <v>22</v>
      </c>
      <c r="H60" s="27"/>
      <c r="I60" s="92">
        <v>24</v>
      </c>
      <c r="J60" s="91"/>
      <c r="K60" s="92">
        <v>378</v>
      </c>
    </row>
    <row r="61" spans="1:11" ht="11.25" customHeight="1" x14ac:dyDescent="0.25">
      <c r="A61" s="164" t="s">
        <v>115</v>
      </c>
      <c r="B61" s="221"/>
      <c r="C61" s="282"/>
      <c r="D61" s="14"/>
      <c r="E61" s="92">
        <v>48</v>
      </c>
      <c r="F61" s="91"/>
      <c r="G61" s="92">
        <v>1020</v>
      </c>
      <c r="H61" s="27"/>
      <c r="I61" s="92">
        <v>9</v>
      </c>
      <c r="J61" s="91"/>
      <c r="K61" s="92">
        <v>256</v>
      </c>
    </row>
    <row r="62" spans="1:11" ht="11.25" customHeight="1" x14ac:dyDescent="0.25">
      <c r="A62" s="155" t="s">
        <v>85</v>
      </c>
      <c r="B62" s="221"/>
      <c r="C62" s="282"/>
      <c r="D62" s="28"/>
      <c r="E62" s="100">
        <v>85</v>
      </c>
      <c r="F62" s="100"/>
      <c r="G62" s="100">
        <v>597</v>
      </c>
      <c r="H62" s="57"/>
      <c r="I62" s="100">
        <v>110</v>
      </c>
      <c r="J62" s="100"/>
      <c r="K62" s="100">
        <v>1070</v>
      </c>
    </row>
    <row r="63" spans="1:11" ht="11.25" customHeight="1" x14ac:dyDescent="0.25">
      <c r="A63" s="155" t="s">
        <v>127</v>
      </c>
      <c r="B63" s="221"/>
      <c r="C63" s="282"/>
      <c r="D63" s="14"/>
      <c r="E63" s="92">
        <v>287</v>
      </c>
      <c r="F63" s="91"/>
      <c r="G63" s="92">
        <v>1840</v>
      </c>
      <c r="H63" s="59"/>
      <c r="I63" s="92">
        <v>200</v>
      </c>
      <c r="J63" s="91"/>
      <c r="K63" s="92">
        <v>2440</v>
      </c>
    </row>
    <row r="64" spans="1:11" ht="11.25" customHeight="1" x14ac:dyDescent="0.25">
      <c r="A64" s="155" t="s">
        <v>104</v>
      </c>
      <c r="B64" s="221"/>
      <c r="C64" s="282"/>
      <c r="D64" s="28"/>
      <c r="E64" s="100">
        <v>291</v>
      </c>
      <c r="F64" s="100"/>
      <c r="G64" s="100">
        <v>5560</v>
      </c>
      <c r="H64" s="56"/>
      <c r="I64" s="100">
        <v>442</v>
      </c>
      <c r="J64" s="100"/>
      <c r="K64" s="100">
        <v>9120</v>
      </c>
    </row>
    <row r="65" spans="1:11" ht="11.25" customHeight="1" x14ac:dyDescent="0.25">
      <c r="A65" s="198" t="s">
        <v>87</v>
      </c>
      <c r="B65" s="221"/>
      <c r="C65" s="282"/>
      <c r="D65" s="28"/>
      <c r="E65" s="100">
        <v>13</v>
      </c>
      <c r="F65" s="100"/>
      <c r="G65" s="100">
        <v>186</v>
      </c>
      <c r="H65" s="56"/>
      <c r="I65" s="100">
        <v>33</v>
      </c>
      <c r="J65" s="100"/>
      <c r="K65" s="100">
        <v>958</v>
      </c>
    </row>
    <row r="66" spans="1:11" ht="11.25" customHeight="1" x14ac:dyDescent="0.25">
      <c r="A66" s="195" t="s">
        <v>88</v>
      </c>
      <c r="B66" s="221"/>
      <c r="C66" s="282"/>
      <c r="D66" s="14"/>
      <c r="E66" s="92">
        <v>185</v>
      </c>
      <c r="F66" s="91"/>
      <c r="G66" s="213">
        <v>3890</v>
      </c>
      <c r="H66" s="58"/>
      <c r="I66" s="92">
        <v>387</v>
      </c>
      <c r="J66" s="91"/>
      <c r="K66" s="213">
        <v>10300</v>
      </c>
    </row>
    <row r="67" spans="1:11" ht="11.25" customHeight="1" x14ac:dyDescent="0.25">
      <c r="A67" s="148" t="s">
        <v>133</v>
      </c>
      <c r="B67" s="221"/>
      <c r="C67" s="282"/>
      <c r="D67" s="14"/>
      <c r="E67" s="92">
        <v>17</v>
      </c>
      <c r="F67" s="91"/>
      <c r="G67" s="213">
        <v>316</v>
      </c>
      <c r="H67" s="58"/>
      <c r="I67" s="92">
        <v>38</v>
      </c>
      <c r="J67" s="91"/>
      <c r="K67" s="213">
        <v>1090</v>
      </c>
    </row>
    <row r="68" spans="1:11" ht="11.25" customHeight="1" x14ac:dyDescent="0.25">
      <c r="A68" s="155" t="s">
        <v>119</v>
      </c>
      <c r="B68" s="221"/>
      <c r="C68" s="282"/>
      <c r="D68" s="28"/>
      <c r="E68" s="18">
        <v>8</v>
      </c>
      <c r="F68" s="100"/>
      <c r="G68" s="91">
        <v>171</v>
      </c>
      <c r="H68" s="27"/>
      <c r="I68" s="18">
        <v>23</v>
      </c>
      <c r="J68" s="100"/>
      <c r="K68" s="91">
        <v>408</v>
      </c>
    </row>
    <row r="69" spans="1:11" ht="11.25" customHeight="1" x14ac:dyDescent="0.25">
      <c r="A69" s="148" t="s">
        <v>120</v>
      </c>
      <c r="B69" s="221"/>
      <c r="C69" s="303"/>
      <c r="D69" s="28"/>
      <c r="E69" s="178" t="s">
        <v>30</v>
      </c>
      <c r="F69" s="179"/>
      <c r="G69" s="178" t="s">
        <v>30</v>
      </c>
      <c r="H69" s="27"/>
      <c r="I69" s="18">
        <v>16</v>
      </c>
      <c r="J69" s="100"/>
      <c r="K69" s="91">
        <v>367</v>
      </c>
    </row>
    <row r="70" spans="1:11" ht="11.25" customHeight="1" x14ac:dyDescent="0.25">
      <c r="A70" s="148" t="s">
        <v>136</v>
      </c>
      <c r="B70" s="221"/>
      <c r="C70" s="282"/>
      <c r="D70" s="28"/>
      <c r="E70" s="19">
        <v>32</v>
      </c>
      <c r="F70" s="100"/>
      <c r="G70" s="92">
        <v>327</v>
      </c>
      <c r="H70" s="27"/>
      <c r="I70" s="19">
        <v>14</v>
      </c>
      <c r="J70" s="100"/>
      <c r="K70" s="92">
        <v>235</v>
      </c>
    </row>
    <row r="71" spans="1:11" ht="11.25" customHeight="1" x14ac:dyDescent="0.25">
      <c r="A71" s="148" t="s">
        <v>106</v>
      </c>
      <c r="B71" s="221"/>
      <c r="C71" s="303"/>
      <c r="D71" s="28"/>
      <c r="E71" s="199" t="s">
        <v>109</v>
      </c>
      <c r="F71" s="100"/>
      <c r="G71" s="100">
        <v>8</v>
      </c>
      <c r="H71" s="27"/>
      <c r="I71" s="19">
        <v>23</v>
      </c>
      <c r="J71" s="100"/>
      <c r="K71" s="92">
        <v>719</v>
      </c>
    </row>
    <row r="72" spans="1:11" ht="11.25" customHeight="1" x14ac:dyDescent="0.25">
      <c r="A72" s="155" t="s">
        <v>89</v>
      </c>
      <c r="B72" s="221"/>
      <c r="C72" s="282"/>
      <c r="D72" s="28"/>
      <c r="E72" s="100">
        <v>131</v>
      </c>
      <c r="F72" s="100"/>
      <c r="G72" s="100">
        <v>2560</v>
      </c>
      <c r="H72" s="57"/>
      <c r="I72" s="100">
        <v>255</v>
      </c>
      <c r="J72" s="100"/>
      <c r="K72" s="100">
        <v>6540</v>
      </c>
    </row>
    <row r="73" spans="1:11" ht="11.25" customHeight="1" x14ac:dyDescent="0.25">
      <c r="A73" s="164" t="s">
        <v>148</v>
      </c>
      <c r="B73" s="221"/>
      <c r="C73" s="282"/>
      <c r="D73" s="17"/>
      <c r="E73" s="30">
        <v>14</v>
      </c>
      <c r="F73" s="269" t="s">
        <v>240</v>
      </c>
      <c r="G73" s="30">
        <v>354</v>
      </c>
      <c r="H73" s="162" t="s">
        <v>18</v>
      </c>
      <c r="I73" s="30">
        <v>15</v>
      </c>
      <c r="J73" s="77"/>
      <c r="K73" s="30">
        <v>479</v>
      </c>
    </row>
    <row r="74" spans="1:11" ht="11.25" customHeight="1" x14ac:dyDescent="0.25">
      <c r="A74" s="200" t="s">
        <v>149</v>
      </c>
      <c r="B74" s="157"/>
      <c r="C74" s="282"/>
      <c r="D74" s="17"/>
      <c r="E74" s="212">
        <v>2280</v>
      </c>
      <c r="F74" s="101"/>
      <c r="G74" s="212">
        <v>39300</v>
      </c>
      <c r="H74" s="110"/>
      <c r="I74" s="212">
        <v>2960</v>
      </c>
      <c r="J74" s="101"/>
      <c r="K74" s="212">
        <v>68900</v>
      </c>
    </row>
    <row r="75" spans="1:11" ht="11.25" customHeight="1" x14ac:dyDescent="0.25">
      <c r="A75" s="241" t="s">
        <v>229</v>
      </c>
      <c r="B75" s="217"/>
      <c r="C75" s="286" t="s">
        <v>235</v>
      </c>
      <c r="D75" s="17"/>
      <c r="E75" s="102"/>
      <c r="F75" s="103"/>
      <c r="G75" s="102"/>
      <c r="H75" s="60"/>
      <c r="I75" s="102"/>
      <c r="J75" s="103"/>
      <c r="K75" s="102"/>
    </row>
    <row r="76" spans="1:11" ht="11.25" customHeight="1" x14ac:dyDescent="0.25">
      <c r="A76" s="241"/>
      <c r="B76" s="241"/>
      <c r="C76" s="221" t="s">
        <v>236</v>
      </c>
      <c r="D76" s="17"/>
      <c r="E76" s="242"/>
      <c r="F76" s="77"/>
      <c r="G76" s="242"/>
      <c r="H76" s="57"/>
      <c r="I76" s="242"/>
      <c r="J76" s="77"/>
      <c r="K76" s="242"/>
    </row>
    <row r="77" spans="1:11" ht="11.25" customHeight="1" x14ac:dyDescent="0.25">
      <c r="A77" s="159"/>
      <c r="B77" s="241"/>
      <c r="C77" s="221" t="s">
        <v>252</v>
      </c>
      <c r="D77" s="17"/>
      <c r="E77" s="242"/>
      <c r="F77" s="77"/>
      <c r="G77" s="242"/>
      <c r="H77" s="57"/>
      <c r="I77" s="242"/>
      <c r="J77" s="77"/>
      <c r="K77" s="242"/>
    </row>
    <row r="78" spans="1:11" ht="11.25" customHeight="1" x14ac:dyDescent="0.25">
      <c r="A78" s="155" t="s">
        <v>100</v>
      </c>
      <c r="B78" s="221"/>
      <c r="C78" s="282"/>
      <c r="D78" s="14"/>
      <c r="E78" s="91">
        <v>40</v>
      </c>
      <c r="F78" s="91"/>
      <c r="G78" s="91">
        <v>4960</v>
      </c>
      <c r="H78" s="27"/>
      <c r="I78" s="91">
        <v>53</v>
      </c>
      <c r="J78" s="91"/>
      <c r="K78" s="91">
        <v>7250</v>
      </c>
    </row>
    <row r="79" spans="1:11" ht="11.25" customHeight="1" x14ac:dyDescent="0.25">
      <c r="A79" s="148" t="s">
        <v>81</v>
      </c>
      <c r="B79" s="221"/>
      <c r="C79" s="282"/>
      <c r="D79" s="14"/>
      <c r="E79" s="91">
        <v>4</v>
      </c>
      <c r="F79" s="91"/>
      <c r="G79" s="91">
        <v>691</v>
      </c>
      <c r="H79" s="27"/>
      <c r="I79" s="91">
        <v>6</v>
      </c>
      <c r="J79" s="91"/>
      <c r="K79" s="91">
        <v>914</v>
      </c>
    </row>
    <row r="80" spans="1:11" ht="11.25" customHeight="1" x14ac:dyDescent="0.25">
      <c r="A80" s="155" t="s">
        <v>82</v>
      </c>
      <c r="B80" s="221"/>
      <c r="C80" s="282"/>
      <c r="D80" s="14"/>
      <c r="E80" s="91">
        <v>461</v>
      </c>
      <c r="F80" s="91"/>
      <c r="G80" s="91">
        <v>30600</v>
      </c>
      <c r="H80" s="27"/>
      <c r="I80" s="91">
        <v>372</v>
      </c>
      <c r="J80" s="91"/>
      <c r="K80" s="91">
        <v>31500</v>
      </c>
    </row>
    <row r="81" spans="1:12" ht="11.25" customHeight="1" x14ac:dyDescent="0.25">
      <c r="A81" s="121" t="s">
        <v>161</v>
      </c>
      <c r="B81" s="196"/>
      <c r="C81" s="151"/>
      <c r="D81" s="14"/>
      <c r="E81" s="91">
        <v>5</v>
      </c>
      <c r="F81" s="91"/>
      <c r="G81" s="91">
        <v>719</v>
      </c>
      <c r="H81" s="27"/>
      <c r="I81" s="91">
        <v>4</v>
      </c>
      <c r="J81" s="91"/>
      <c r="K81" s="91">
        <v>823</v>
      </c>
    </row>
    <row r="82" spans="1:12" ht="11.25" customHeight="1" x14ac:dyDescent="0.25">
      <c r="A82" s="155" t="s">
        <v>112</v>
      </c>
      <c r="B82" s="221"/>
      <c r="C82" s="282"/>
      <c r="D82" s="14"/>
      <c r="E82" s="91">
        <v>13</v>
      </c>
      <c r="F82" s="91"/>
      <c r="G82" s="91">
        <v>2160</v>
      </c>
      <c r="H82" s="27"/>
      <c r="I82" s="91">
        <v>6</v>
      </c>
      <c r="J82" s="91"/>
      <c r="K82" s="91">
        <v>1200</v>
      </c>
    </row>
    <row r="83" spans="1:12" ht="11.25" customHeight="1" x14ac:dyDescent="0.25">
      <c r="A83" s="155" t="s">
        <v>83</v>
      </c>
      <c r="B83" s="221"/>
      <c r="C83" s="282"/>
      <c r="D83" s="14"/>
      <c r="E83" s="91">
        <v>23</v>
      </c>
      <c r="F83" s="91"/>
      <c r="G83" s="91">
        <v>4010</v>
      </c>
      <c r="H83" s="56"/>
      <c r="I83" s="91">
        <v>11</v>
      </c>
      <c r="J83" s="91"/>
      <c r="K83" s="91">
        <v>2540</v>
      </c>
    </row>
    <row r="84" spans="1:12" ht="11.25" customHeight="1" x14ac:dyDescent="0.25">
      <c r="A84" s="155" t="s">
        <v>113</v>
      </c>
      <c r="B84" s="221"/>
      <c r="C84" s="282"/>
      <c r="D84" s="14"/>
      <c r="E84" s="92">
        <v>9</v>
      </c>
      <c r="F84" s="91"/>
      <c r="G84" s="92">
        <v>380</v>
      </c>
      <c r="H84" s="27"/>
      <c r="I84" s="92">
        <v>3</v>
      </c>
      <c r="J84" s="91"/>
      <c r="K84" s="92">
        <v>237</v>
      </c>
    </row>
    <row r="85" spans="1:12" ht="11.25" customHeight="1" x14ac:dyDescent="0.25">
      <c r="A85" s="155" t="s">
        <v>102</v>
      </c>
      <c r="B85" s="221"/>
      <c r="C85" s="282"/>
      <c r="D85" s="14"/>
      <c r="E85" s="91">
        <v>5</v>
      </c>
      <c r="F85" s="320"/>
      <c r="G85" s="91">
        <v>629</v>
      </c>
      <c r="H85" s="349" t="s">
        <v>18</v>
      </c>
      <c r="I85" s="91">
        <v>1</v>
      </c>
      <c r="J85" s="91"/>
      <c r="K85" s="91">
        <v>178</v>
      </c>
    </row>
    <row r="86" spans="1:12" ht="11.25" customHeight="1" x14ac:dyDescent="0.25">
      <c r="A86" s="155" t="s">
        <v>85</v>
      </c>
      <c r="B86" s="221"/>
      <c r="C86" s="282"/>
      <c r="D86" s="14"/>
      <c r="E86" s="91">
        <v>11</v>
      </c>
      <c r="F86" s="91"/>
      <c r="G86" s="91">
        <v>4760</v>
      </c>
      <c r="H86" s="56"/>
      <c r="I86" s="91">
        <v>12</v>
      </c>
      <c r="J86" s="91"/>
      <c r="K86" s="91">
        <v>6540</v>
      </c>
    </row>
    <row r="87" spans="1:12" ht="11.25" customHeight="1" x14ac:dyDescent="0.25">
      <c r="A87" s="148" t="s">
        <v>104</v>
      </c>
      <c r="B87" s="221"/>
      <c r="C87" s="282"/>
      <c r="D87" s="14"/>
      <c r="E87" s="91">
        <v>3</v>
      </c>
      <c r="F87" s="91"/>
      <c r="G87" s="91">
        <v>203</v>
      </c>
      <c r="H87" s="56"/>
      <c r="I87" s="199" t="s">
        <v>109</v>
      </c>
      <c r="J87" s="91"/>
      <c r="K87" s="91">
        <v>22</v>
      </c>
    </row>
    <row r="88" spans="1:12" ht="11.25" customHeight="1" x14ac:dyDescent="0.25">
      <c r="A88" s="155" t="s">
        <v>234</v>
      </c>
      <c r="B88" s="221"/>
      <c r="C88" s="282"/>
      <c r="D88" s="14"/>
      <c r="E88" s="18">
        <v>6</v>
      </c>
      <c r="F88" s="91"/>
      <c r="G88" s="91">
        <v>879</v>
      </c>
      <c r="H88" s="27"/>
      <c r="I88" s="178" t="s">
        <v>30</v>
      </c>
      <c r="J88" s="179"/>
      <c r="K88" s="178" t="s">
        <v>30</v>
      </c>
    </row>
    <row r="89" spans="1:12" ht="11.25" customHeight="1" x14ac:dyDescent="0.25">
      <c r="A89" s="155" t="s">
        <v>119</v>
      </c>
      <c r="B89" s="221"/>
      <c r="C89" s="282"/>
      <c r="D89" s="14"/>
      <c r="E89" s="91">
        <v>3</v>
      </c>
      <c r="F89" s="91"/>
      <c r="G89" s="91">
        <v>486</v>
      </c>
      <c r="H89" s="27"/>
      <c r="I89" s="91">
        <v>3</v>
      </c>
      <c r="J89" s="91"/>
      <c r="K89" s="91">
        <v>531</v>
      </c>
    </row>
    <row r="90" spans="1:12" ht="11.25" customHeight="1" x14ac:dyDescent="0.25">
      <c r="A90" s="155" t="s">
        <v>121</v>
      </c>
      <c r="B90" s="221"/>
      <c r="C90" s="282"/>
      <c r="D90" s="14"/>
      <c r="E90" s="92">
        <v>5</v>
      </c>
      <c r="F90" s="93"/>
      <c r="G90" s="92">
        <v>1610</v>
      </c>
      <c r="H90" s="27"/>
      <c r="I90" s="92">
        <v>3</v>
      </c>
      <c r="J90" s="93"/>
      <c r="K90" s="92">
        <v>772</v>
      </c>
    </row>
    <row r="91" spans="1:12" ht="11.25" customHeight="1" x14ac:dyDescent="0.25">
      <c r="A91" s="148" t="s">
        <v>106</v>
      </c>
      <c r="B91" s="221"/>
      <c r="C91" s="282"/>
      <c r="D91" s="14"/>
      <c r="E91" s="92">
        <v>5</v>
      </c>
      <c r="F91" s="93"/>
      <c r="G91" s="92">
        <v>752</v>
      </c>
      <c r="H91" s="27"/>
      <c r="I91" s="92">
        <v>3</v>
      </c>
      <c r="J91" s="93"/>
      <c r="K91" s="92">
        <v>478</v>
      </c>
    </row>
    <row r="92" spans="1:12" ht="11.25" customHeight="1" x14ac:dyDescent="0.25">
      <c r="A92" s="148" t="s">
        <v>129</v>
      </c>
      <c r="B92" s="221"/>
      <c r="C92" s="303"/>
      <c r="D92" s="14"/>
      <c r="E92" s="199" t="s">
        <v>109</v>
      </c>
      <c r="F92" s="93"/>
      <c r="G92" s="92">
        <v>40</v>
      </c>
      <c r="H92" s="27"/>
      <c r="I92" s="92">
        <v>19</v>
      </c>
      <c r="J92" s="93"/>
      <c r="K92" s="92">
        <v>5480</v>
      </c>
    </row>
    <row r="93" spans="1:12" ht="11.25" customHeight="1" x14ac:dyDescent="0.25">
      <c r="A93" s="148" t="s">
        <v>89</v>
      </c>
      <c r="B93" s="221"/>
      <c r="C93" s="282"/>
      <c r="D93" s="14"/>
      <c r="E93" s="92">
        <v>3</v>
      </c>
      <c r="F93" s="93"/>
      <c r="G93" s="92">
        <v>641</v>
      </c>
      <c r="H93" s="27"/>
      <c r="I93" s="92">
        <v>3</v>
      </c>
      <c r="J93" s="93"/>
      <c r="K93" s="92">
        <v>864</v>
      </c>
    </row>
    <row r="94" spans="1:12" ht="11.25" customHeight="1" x14ac:dyDescent="0.25">
      <c r="A94" s="148" t="s">
        <v>90</v>
      </c>
      <c r="B94" s="221"/>
      <c r="C94" s="282"/>
      <c r="D94" s="14"/>
      <c r="E94" s="92">
        <v>9</v>
      </c>
      <c r="F94" s="93"/>
      <c r="G94" s="92">
        <v>248</v>
      </c>
      <c r="H94" s="27"/>
      <c r="I94" s="178" t="s">
        <v>30</v>
      </c>
      <c r="J94" s="179"/>
      <c r="K94" s="178" t="s">
        <v>30</v>
      </c>
    </row>
    <row r="95" spans="1:12" ht="11.25" customHeight="1" x14ac:dyDescent="0.25">
      <c r="A95" s="155" t="s">
        <v>91</v>
      </c>
      <c r="B95" s="221"/>
      <c r="C95" s="282"/>
      <c r="D95" s="14"/>
      <c r="E95" s="91">
        <v>6</v>
      </c>
      <c r="F95" s="91"/>
      <c r="G95" s="91">
        <v>2010</v>
      </c>
      <c r="H95" s="269" t="s">
        <v>240</v>
      </c>
      <c r="I95" s="91">
        <v>6</v>
      </c>
      <c r="J95" s="91"/>
      <c r="K95" s="91">
        <v>2330</v>
      </c>
    </row>
    <row r="96" spans="1:12" ht="11.25" customHeight="1" x14ac:dyDescent="0.25">
      <c r="A96" s="156" t="s">
        <v>31</v>
      </c>
      <c r="B96" s="157"/>
      <c r="C96" s="282"/>
      <c r="D96" s="14"/>
      <c r="E96" s="233">
        <v>612</v>
      </c>
      <c r="F96" s="233"/>
      <c r="G96" s="233">
        <v>55800</v>
      </c>
      <c r="H96" s="110"/>
      <c r="I96" s="233">
        <v>506</v>
      </c>
      <c r="J96" s="233"/>
      <c r="K96" s="233">
        <v>61700</v>
      </c>
      <c r="L96" s="100"/>
    </row>
    <row r="97" spans="1:11" ht="11.25" customHeight="1" x14ac:dyDescent="0.25">
      <c r="A97" s="119" t="s">
        <v>150</v>
      </c>
      <c r="B97" s="215"/>
      <c r="C97" s="215" t="s">
        <v>201</v>
      </c>
      <c r="D97" s="14"/>
      <c r="E97" s="234"/>
      <c r="F97" s="234"/>
      <c r="G97" s="234"/>
      <c r="H97" s="27"/>
      <c r="I97" s="234"/>
      <c r="J97" s="234"/>
      <c r="K97" s="234"/>
    </row>
    <row r="98" spans="1:11" ht="11.25" customHeight="1" x14ac:dyDescent="0.25">
      <c r="A98" s="155" t="s">
        <v>82</v>
      </c>
      <c r="B98" s="221"/>
      <c r="C98" s="282"/>
      <c r="D98" s="14"/>
      <c r="E98" s="91">
        <v>803</v>
      </c>
      <c r="F98" s="93"/>
      <c r="G98" s="91">
        <v>18600</v>
      </c>
      <c r="H98" s="27"/>
      <c r="I98" s="91">
        <v>675</v>
      </c>
      <c r="J98" s="93"/>
      <c r="K98" s="91">
        <v>25300</v>
      </c>
    </row>
    <row r="99" spans="1:11" ht="11.25" customHeight="1" x14ac:dyDescent="0.25">
      <c r="A99" s="155" t="s">
        <v>83</v>
      </c>
      <c r="B99" s="221"/>
      <c r="C99" s="282"/>
      <c r="D99" s="14"/>
      <c r="E99" s="91">
        <v>40</v>
      </c>
      <c r="F99" s="93"/>
      <c r="G99" s="91">
        <v>698</v>
      </c>
      <c r="H99" s="27"/>
      <c r="I99" s="91">
        <v>42</v>
      </c>
      <c r="J99" s="93"/>
      <c r="K99" s="91">
        <v>1350</v>
      </c>
    </row>
    <row r="100" spans="1:11" ht="11.25" customHeight="1" x14ac:dyDescent="0.25">
      <c r="A100" s="148" t="s">
        <v>133</v>
      </c>
      <c r="B100" s="221"/>
      <c r="C100" s="282"/>
      <c r="D100" s="14"/>
      <c r="E100" s="92">
        <v>37</v>
      </c>
      <c r="F100" s="93"/>
      <c r="G100" s="92">
        <v>1130</v>
      </c>
      <c r="H100" s="27"/>
      <c r="I100" s="178" t="s">
        <v>30</v>
      </c>
      <c r="J100" s="179"/>
      <c r="K100" s="178" t="s">
        <v>30</v>
      </c>
    </row>
    <row r="101" spans="1:11" ht="11.25" customHeight="1" x14ac:dyDescent="0.25">
      <c r="A101" s="155" t="s">
        <v>90</v>
      </c>
      <c r="B101" s="221"/>
      <c r="C101" s="282"/>
      <c r="D101" s="14"/>
      <c r="E101" s="92">
        <v>125</v>
      </c>
      <c r="F101" s="93"/>
      <c r="G101" s="92">
        <v>2530</v>
      </c>
      <c r="H101" s="57"/>
      <c r="I101" s="92">
        <v>13</v>
      </c>
      <c r="J101" s="93"/>
      <c r="K101" s="92">
        <v>668</v>
      </c>
    </row>
    <row r="102" spans="1:11" ht="11.25" customHeight="1" x14ac:dyDescent="0.25">
      <c r="A102" s="195" t="s">
        <v>91</v>
      </c>
      <c r="B102" s="221"/>
      <c r="C102" s="282"/>
      <c r="D102" s="14"/>
      <c r="E102" s="92">
        <v>5</v>
      </c>
      <c r="F102" s="99"/>
      <c r="G102" s="92">
        <v>94</v>
      </c>
      <c r="H102" s="59"/>
      <c r="I102" s="199" t="s">
        <v>109</v>
      </c>
      <c r="J102" s="99"/>
      <c r="K102" s="92">
        <v>3</v>
      </c>
    </row>
    <row r="103" spans="1:11" ht="15" x14ac:dyDescent="0.25">
      <c r="A103" s="201" t="s">
        <v>31</v>
      </c>
      <c r="B103" s="157"/>
      <c r="D103" s="14"/>
      <c r="E103" s="90">
        <v>1010</v>
      </c>
      <c r="F103" s="94"/>
      <c r="G103" s="90">
        <v>23000</v>
      </c>
      <c r="H103" s="203"/>
      <c r="I103" s="90">
        <v>730</v>
      </c>
      <c r="J103" s="94"/>
      <c r="K103" s="90">
        <v>27400</v>
      </c>
    </row>
    <row r="104" spans="1:11" ht="11.25" customHeight="1" x14ac:dyDescent="0.25">
      <c r="A104" s="243" t="s">
        <v>151</v>
      </c>
      <c r="B104" s="215"/>
      <c r="C104" s="215" t="s">
        <v>255</v>
      </c>
      <c r="D104" s="14"/>
      <c r="E104" s="104"/>
      <c r="F104" s="104"/>
      <c r="G104" s="104"/>
      <c r="H104" s="60"/>
      <c r="I104" s="104"/>
      <c r="J104" s="104"/>
      <c r="K104" s="104"/>
    </row>
    <row r="105" spans="1:11" ht="11.25" customHeight="1" x14ac:dyDescent="0.25">
      <c r="A105" s="147"/>
      <c r="B105" s="215"/>
      <c r="C105" s="221" t="s">
        <v>254</v>
      </c>
      <c r="D105" s="14"/>
      <c r="E105" s="100"/>
      <c r="F105" s="100"/>
      <c r="G105" s="100"/>
      <c r="H105" s="57"/>
      <c r="I105" s="100"/>
      <c r="J105" s="100"/>
      <c r="K105" s="100"/>
    </row>
    <row r="106" spans="1:11" ht="11.25" customHeight="1" x14ac:dyDescent="0.25">
      <c r="A106" s="155" t="s">
        <v>82</v>
      </c>
      <c r="B106" s="221"/>
      <c r="C106" s="282"/>
      <c r="D106" s="14"/>
      <c r="E106" s="18">
        <v>5</v>
      </c>
      <c r="F106" s="93"/>
      <c r="G106" s="92">
        <v>138</v>
      </c>
      <c r="H106" s="61"/>
      <c r="I106" s="18">
        <v>3</v>
      </c>
      <c r="J106" s="93"/>
      <c r="K106" s="92">
        <v>111</v>
      </c>
    </row>
    <row r="107" spans="1:11" ht="11.25" customHeight="1" x14ac:dyDescent="0.25">
      <c r="A107" s="155" t="s">
        <v>83</v>
      </c>
      <c r="B107" s="221"/>
      <c r="C107" s="282"/>
      <c r="D107" s="14"/>
      <c r="E107" s="18">
        <v>5</v>
      </c>
      <c r="F107" s="93"/>
      <c r="G107" s="92">
        <v>210</v>
      </c>
      <c r="H107" s="61"/>
      <c r="I107" s="18">
        <v>6</v>
      </c>
      <c r="J107" s="93"/>
      <c r="K107" s="92">
        <v>477</v>
      </c>
    </row>
    <row r="108" spans="1:11" ht="11.25" customHeight="1" x14ac:dyDescent="0.25">
      <c r="A108" s="195" t="s">
        <v>84</v>
      </c>
      <c r="B108" s="221"/>
      <c r="C108" s="282"/>
      <c r="D108" s="14"/>
      <c r="E108" s="91">
        <v>11</v>
      </c>
      <c r="F108" s="93"/>
      <c r="G108" s="92">
        <v>302</v>
      </c>
      <c r="H108" s="62"/>
      <c r="I108" s="91">
        <v>16</v>
      </c>
      <c r="J108" s="93"/>
      <c r="K108" s="92">
        <v>481</v>
      </c>
    </row>
    <row r="109" spans="1:11" ht="11.25" customHeight="1" x14ac:dyDescent="0.25">
      <c r="A109" s="195" t="s">
        <v>90</v>
      </c>
      <c r="B109" s="221"/>
      <c r="C109" s="282"/>
      <c r="D109" s="14"/>
      <c r="E109" s="92">
        <v>362</v>
      </c>
      <c r="F109" s="93"/>
      <c r="G109" s="92">
        <v>6520</v>
      </c>
      <c r="H109" s="62"/>
      <c r="I109" s="92">
        <v>559</v>
      </c>
      <c r="J109" s="93"/>
      <c r="K109" s="92">
        <v>12800</v>
      </c>
    </row>
    <row r="110" spans="1:11" ht="11.25" customHeight="1" x14ac:dyDescent="0.25">
      <c r="A110" s="155" t="s">
        <v>91</v>
      </c>
      <c r="B110" s="221"/>
      <c r="C110" s="282"/>
      <c r="D110" s="14"/>
      <c r="E110" s="199" t="s">
        <v>109</v>
      </c>
      <c r="F110" s="93"/>
      <c r="G110" s="92">
        <v>28</v>
      </c>
      <c r="H110" s="269"/>
      <c r="I110" s="199" t="s">
        <v>109</v>
      </c>
      <c r="J110" s="93"/>
      <c r="K110" s="92">
        <v>59</v>
      </c>
    </row>
    <row r="111" spans="1:11" ht="11.25" customHeight="1" x14ac:dyDescent="0.25">
      <c r="A111" s="156" t="s">
        <v>31</v>
      </c>
      <c r="B111" s="157"/>
      <c r="C111" s="282"/>
      <c r="D111" s="28"/>
      <c r="E111" s="90">
        <v>383</v>
      </c>
      <c r="F111" s="94"/>
      <c r="G111" s="90">
        <v>7200</v>
      </c>
      <c r="H111" s="63"/>
      <c r="I111" s="90">
        <v>584</v>
      </c>
      <c r="J111" s="94"/>
      <c r="K111" s="90">
        <v>13900</v>
      </c>
    </row>
    <row r="112" spans="1:11" ht="11.25" customHeight="1" x14ac:dyDescent="0.25">
      <c r="A112" s="215" t="s">
        <v>230</v>
      </c>
      <c r="B112" s="215"/>
      <c r="C112" s="215" t="s">
        <v>238</v>
      </c>
      <c r="D112" s="14"/>
      <c r="E112" s="91"/>
      <c r="F112" s="91"/>
      <c r="G112" s="91"/>
      <c r="H112" s="28"/>
      <c r="I112" s="91"/>
      <c r="J112" s="91"/>
      <c r="K112" s="91"/>
    </row>
    <row r="113" spans="1:11" ht="11.25" customHeight="1" x14ac:dyDescent="0.25">
      <c r="A113" s="244"/>
      <c r="B113" s="215"/>
      <c r="C113" s="221" t="s">
        <v>239</v>
      </c>
      <c r="D113" s="14"/>
      <c r="E113" s="91"/>
      <c r="F113" s="91"/>
      <c r="G113" s="91"/>
      <c r="H113" s="28"/>
      <c r="I113" s="91"/>
      <c r="J113" s="91"/>
      <c r="K113" s="91"/>
    </row>
    <row r="114" spans="1:11" ht="11.25" customHeight="1" x14ac:dyDescent="0.25">
      <c r="A114" s="224"/>
      <c r="B114" s="215"/>
      <c r="C114" s="221" t="s">
        <v>256</v>
      </c>
      <c r="D114" s="14"/>
      <c r="E114" s="91"/>
      <c r="F114" s="91"/>
      <c r="G114" s="91"/>
      <c r="H114" s="28"/>
      <c r="I114" s="91"/>
      <c r="J114" s="91"/>
      <c r="K114" s="91"/>
    </row>
    <row r="115" spans="1:11" ht="11.25" customHeight="1" x14ac:dyDescent="0.25">
      <c r="A115" s="155" t="s">
        <v>83</v>
      </c>
      <c r="B115" s="221"/>
      <c r="C115" s="282"/>
      <c r="D115" s="14"/>
      <c r="E115" s="92">
        <v>10</v>
      </c>
      <c r="F115" s="93"/>
      <c r="G115" s="92">
        <v>216</v>
      </c>
      <c r="H115" s="56"/>
      <c r="I115" s="92">
        <v>25</v>
      </c>
      <c r="J115" s="93"/>
      <c r="K115" s="92">
        <v>495</v>
      </c>
    </row>
    <row r="116" spans="1:11" ht="11.25" customHeight="1" x14ac:dyDescent="0.25">
      <c r="A116" s="155" t="s">
        <v>85</v>
      </c>
      <c r="B116" s="221"/>
      <c r="C116" s="282"/>
      <c r="D116" s="14"/>
      <c r="E116" s="92">
        <v>71</v>
      </c>
      <c r="F116" s="93"/>
      <c r="G116" s="92">
        <v>1240</v>
      </c>
      <c r="H116" s="202"/>
      <c r="I116" s="92">
        <v>88</v>
      </c>
      <c r="J116" s="93"/>
      <c r="K116" s="92">
        <v>1550</v>
      </c>
    </row>
    <row r="117" spans="1:11" ht="11.25" customHeight="1" x14ac:dyDescent="0.25">
      <c r="A117" s="148" t="s">
        <v>91</v>
      </c>
      <c r="B117" s="221"/>
      <c r="C117" s="282"/>
      <c r="D117" s="14"/>
      <c r="E117" s="92">
        <v>1</v>
      </c>
      <c r="F117" s="93"/>
      <c r="G117" s="92">
        <v>52</v>
      </c>
      <c r="H117" s="59"/>
      <c r="I117" s="92">
        <v>2</v>
      </c>
      <c r="J117" s="93"/>
      <c r="K117" s="92">
        <v>57</v>
      </c>
    </row>
    <row r="118" spans="1:11" ht="11.25" customHeight="1" x14ac:dyDescent="0.25">
      <c r="A118" s="156" t="s">
        <v>31</v>
      </c>
      <c r="B118" s="200"/>
      <c r="C118" s="280"/>
      <c r="D118" s="49"/>
      <c r="E118" s="211">
        <v>82</v>
      </c>
      <c r="F118" s="105"/>
      <c r="G118" s="211">
        <v>1510</v>
      </c>
      <c r="H118" s="238"/>
      <c r="I118" s="211">
        <v>115</v>
      </c>
      <c r="J118" s="105"/>
      <c r="K118" s="211">
        <v>2100</v>
      </c>
    </row>
    <row r="119" spans="1:11" ht="11.25" customHeight="1" x14ac:dyDescent="0.25">
      <c r="A119" s="395" t="s">
        <v>224</v>
      </c>
      <c r="B119" s="387"/>
      <c r="C119" s="387"/>
      <c r="D119" s="395"/>
      <c r="E119" s="395"/>
      <c r="F119" s="396"/>
      <c r="G119" s="395"/>
      <c r="H119" s="396"/>
      <c r="I119" s="395"/>
      <c r="J119" s="395"/>
      <c r="K119" s="395"/>
    </row>
    <row r="120" spans="1:11" ht="11.25" customHeight="1" x14ac:dyDescent="0.25">
      <c r="A120" s="352" t="s">
        <v>319</v>
      </c>
      <c r="B120" s="352"/>
      <c r="C120" s="352"/>
      <c r="D120" s="352"/>
      <c r="E120" s="352"/>
      <c r="F120" s="352"/>
      <c r="G120" s="352"/>
      <c r="H120" s="352"/>
      <c r="I120" s="352"/>
      <c r="J120" s="352"/>
      <c r="K120" s="352"/>
    </row>
    <row r="121" spans="1:11" ht="11.25" customHeight="1" x14ac:dyDescent="0.25">
      <c r="A121" s="352" t="s">
        <v>183</v>
      </c>
      <c r="B121" s="352"/>
      <c r="C121" s="352"/>
      <c r="D121" s="352"/>
      <c r="E121" s="352"/>
      <c r="F121" s="352"/>
      <c r="G121" s="352"/>
      <c r="H121" s="352"/>
      <c r="I121" s="352"/>
      <c r="J121" s="352"/>
      <c r="K121" s="352"/>
    </row>
    <row r="122" spans="1:11" ht="11.25" customHeight="1" x14ac:dyDescent="0.25">
      <c r="A122" s="352" t="s">
        <v>153</v>
      </c>
      <c r="B122" s="352"/>
      <c r="C122" s="352"/>
      <c r="D122" s="352"/>
      <c r="E122" s="352"/>
      <c r="F122" s="352"/>
      <c r="G122" s="352"/>
      <c r="H122" s="352"/>
      <c r="I122" s="352"/>
      <c r="J122" s="352"/>
      <c r="K122" s="352"/>
    </row>
    <row r="123" spans="1:11" ht="11.25" customHeight="1" x14ac:dyDescent="0.25">
      <c r="A123" s="352" t="s">
        <v>122</v>
      </c>
      <c r="B123" s="352"/>
      <c r="C123" s="352"/>
      <c r="D123" s="352"/>
      <c r="E123" s="352"/>
      <c r="F123" s="352"/>
      <c r="G123" s="352"/>
      <c r="H123" s="352"/>
      <c r="I123" s="352"/>
      <c r="J123" s="352"/>
      <c r="K123" s="352"/>
    </row>
    <row r="124" spans="1:11" s="219" customFormat="1" ht="11.25" customHeight="1" x14ac:dyDescent="0.25">
      <c r="A124" s="373" t="s">
        <v>202</v>
      </c>
      <c r="B124" s="373"/>
      <c r="C124" s="373"/>
      <c r="D124" s="373"/>
      <c r="E124" s="373"/>
      <c r="F124" s="373"/>
      <c r="G124" s="373"/>
      <c r="H124" s="373"/>
      <c r="I124" s="373"/>
      <c r="J124" s="373"/>
      <c r="K124" s="373"/>
    </row>
    <row r="125" spans="1:11" s="219" customFormat="1" ht="11.25" customHeight="1" x14ac:dyDescent="0.25">
      <c r="A125" s="352" t="s">
        <v>225</v>
      </c>
      <c r="B125" s="352"/>
      <c r="C125" s="352"/>
      <c r="D125" s="352"/>
      <c r="E125" s="352"/>
      <c r="F125" s="352"/>
      <c r="G125" s="352"/>
      <c r="H125" s="352"/>
      <c r="I125" s="352"/>
      <c r="J125" s="352"/>
      <c r="K125" s="352"/>
    </row>
    <row r="126" spans="1:11" ht="33.75" customHeight="1" x14ac:dyDescent="0.25">
      <c r="A126" s="355" t="s">
        <v>226</v>
      </c>
      <c r="B126" s="355"/>
      <c r="C126" s="355"/>
      <c r="D126" s="373"/>
      <c r="E126" s="373"/>
      <c r="F126" s="373"/>
      <c r="G126" s="373"/>
      <c r="H126" s="373"/>
      <c r="I126" s="373"/>
      <c r="J126" s="373"/>
      <c r="K126" s="373"/>
    </row>
    <row r="127" spans="1:11" ht="11.25" customHeight="1" x14ac:dyDescent="0.25">
      <c r="A127" s="397" t="s">
        <v>227</v>
      </c>
      <c r="B127" s="397"/>
      <c r="C127" s="397"/>
      <c r="D127" s="397"/>
      <c r="E127" s="397"/>
      <c r="F127" s="397"/>
      <c r="G127" s="397"/>
      <c r="H127" s="397"/>
      <c r="I127" s="397"/>
      <c r="J127" s="397"/>
      <c r="K127" s="397"/>
    </row>
    <row r="128" spans="1:11" ht="11.25" customHeight="1" x14ac:dyDescent="0.25">
      <c r="A128" s="398"/>
      <c r="B128" s="398"/>
      <c r="C128" s="398"/>
      <c r="D128" s="398"/>
      <c r="E128" s="398"/>
      <c r="F128" s="398"/>
      <c r="G128" s="398"/>
      <c r="H128" s="398"/>
      <c r="I128" s="398"/>
      <c r="J128" s="398"/>
      <c r="K128" s="398"/>
    </row>
    <row r="129" spans="1:11" ht="11.25" customHeight="1" x14ac:dyDescent="0.25">
      <c r="A129" s="353" t="s">
        <v>93</v>
      </c>
      <c r="B129" s="353"/>
      <c r="C129" s="353"/>
      <c r="D129" s="353"/>
      <c r="E129" s="353"/>
      <c r="F129" s="353"/>
      <c r="G129" s="353"/>
      <c r="H129" s="353"/>
      <c r="I129" s="353"/>
      <c r="J129" s="353"/>
      <c r="K129" s="353"/>
    </row>
  </sheetData>
  <mergeCells count="17">
    <mergeCell ref="A129:K129"/>
    <mergeCell ref="A124:K124"/>
    <mergeCell ref="A126:K126"/>
    <mergeCell ref="A123:K123"/>
    <mergeCell ref="A128:K128"/>
    <mergeCell ref="A1:K1"/>
    <mergeCell ref="A2:K2"/>
    <mergeCell ref="A3:K3"/>
    <mergeCell ref="E5:G5"/>
    <mergeCell ref="I5:K5"/>
    <mergeCell ref="A4:K4"/>
    <mergeCell ref="A121:K121"/>
    <mergeCell ref="A119:K119"/>
    <mergeCell ref="A120:K120"/>
    <mergeCell ref="A122:K122"/>
    <mergeCell ref="A127:K127"/>
    <mergeCell ref="A125:K125"/>
  </mergeCells>
  <pageMargins left="0.5" right="0.5" top="0.5" bottom="0.75" header="0.5" footer="0.5"/>
  <pageSetup orientation="portrait" r:id="rId1"/>
  <rowBreaks count="2" manualBreakCount="2">
    <brk id="61"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E93D-938D-473B-87F8-91AE45169337}">
  <dimension ref="A1:N42"/>
  <sheetViews>
    <sheetView workbookViewId="0">
      <selection sqref="A1:L1"/>
    </sheetView>
  </sheetViews>
  <sheetFormatPr defaultColWidth="10.28515625" defaultRowHeight="11.25" x14ac:dyDescent="0.25"/>
  <cols>
    <col min="1" max="1" width="23.5703125" style="347" customWidth="1"/>
    <col min="2" max="2" width="1.7109375" style="348" customWidth="1"/>
    <col min="3" max="3" width="8.7109375" style="339" customWidth="1"/>
    <col min="4" max="4" width="1.7109375" style="344" customWidth="1"/>
    <col min="5" max="5" width="8.7109375" style="339" customWidth="1"/>
    <col min="6" max="6" width="1.7109375" style="344" customWidth="1"/>
    <col min="7" max="7" width="8.7109375" style="339" customWidth="1"/>
    <col min="8" max="8" width="1.7109375" style="344" customWidth="1"/>
    <col min="9" max="9" width="8.7109375" style="339" customWidth="1"/>
    <col min="10" max="10" width="1.7109375" style="344" customWidth="1"/>
    <col min="11" max="11" width="8.7109375" style="339" customWidth="1"/>
    <col min="12" max="12" width="1.7109375" style="344" customWidth="1"/>
    <col min="13" max="16384" width="10.28515625" style="345"/>
  </cols>
  <sheetData>
    <row r="1" spans="1:12" ht="11.25" customHeight="1" x14ac:dyDescent="0.25">
      <c r="A1" s="401" t="s">
        <v>273</v>
      </c>
      <c r="B1" s="401"/>
      <c r="C1" s="401"/>
      <c r="D1" s="401"/>
      <c r="E1" s="401"/>
      <c r="F1" s="401"/>
      <c r="G1" s="401"/>
      <c r="H1" s="401"/>
      <c r="I1" s="401"/>
      <c r="J1" s="401"/>
      <c r="K1" s="401"/>
      <c r="L1" s="401"/>
    </row>
    <row r="2" spans="1:12" ht="11.25" customHeight="1" x14ac:dyDescent="0.25">
      <c r="A2" s="401" t="s">
        <v>274</v>
      </c>
      <c r="B2" s="401"/>
      <c r="C2" s="401"/>
      <c r="D2" s="401"/>
      <c r="E2" s="401"/>
      <c r="F2" s="401"/>
      <c r="G2" s="401"/>
      <c r="H2" s="401"/>
      <c r="I2" s="401"/>
      <c r="J2" s="401"/>
      <c r="K2" s="401"/>
      <c r="L2" s="401"/>
    </row>
    <row r="3" spans="1:12" ht="11.25" customHeight="1" x14ac:dyDescent="0.25">
      <c r="A3" s="402"/>
      <c r="B3" s="402"/>
      <c r="C3" s="402"/>
      <c r="D3" s="402"/>
      <c r="E3" s="402"/>
      <c r="F3" s="402"/>
      <c r="G3" s="402"/>
      <c r="H3" s="402"/>
      <c r="I3" s="402"/>
      <c r="J3" s="402"/>
      <c r="K3" s="402"/>
      <c r="L3" s="402"/>
    </row>
    <row r="4" spans="1:12" ht="11.25" customHeight="1" x14ac:dyDescent="0.25">
      <c r="A4" s="401" t="s">
        <v>21</v>
      </c>
      <c r="B4" s="401"/>
      <c r="C4" s="401"/>
      <c r="D4" s="401"/>
      <c r="E4" s="401"/>
      <c r="F4" s="401"/>
      <c r="G4" s="401"/>
      <c r="H4" s="401"/>
      <c r="I4" s="401"/>
      <c r="J4" s="401"/>
      <c r="K4" s="401"/>
      <c r="L4" s="401"/>
    </row>
    <row r="5" spans="1:12" ht="11.25" customHeight="1" x14ac:dyDescent="0.25">
      <c r="A5" s="403"/>
      <c r="B5" s="404"/>
      <c r="C5" s="404"/>
      <c r="D5" s="404"/>
      <c r="E5" s="404"/>
      <c r="F5" s="404"/>
      <c r="G5" s="404"/>
      <c r="H5" s="404"/>
      <c r="I5" s="404"/>
      <c r="J5" s="404"/>
      <c r="K5" s="404"/>
      <c r="L5" s="404"/>
    </row>
    <row r="6" spans="1:12" ht="11.25" customHeight="1" x14ac:dyDescent="0.25">
      <c r="A6" s="331" t="s">
        <v>275</v>
      </c>
      <c r="B6" s="331"/>
      <c r="C6" s="332">
        <v>2014</v>
      </c>
      <c r="D6" s="333"/>
      <c r="E6" s="332">
        <v>2015</v>
      </c>
      <c r="F6" s="333"/>
      <c r="G6" s="332">
        <v>2016</v>
      </c>
      <c r="H6" s="333"/>
      <c r="I6" s="332">
        <v>2017</v>
      </c>
      <c r="J6" s="333"/>
      <c r="K6" s="332">
        <v>2018</v>
      </c>
      <c r="L6" s="333"/>
    </row>
    <row r="7" spans="1:12" ht="11.25" customHeight="1" x14ac:dyDescent="0.25">
      <c r="A7" s="334" t="s">
        <v>98</v>
      </c>
      <c r="B7" s="344"/>
      <c r="C7" s="335">
        <v>477</v>
      </c>
      <c r="E7" s="335">
        <v>348</v>
      </c>
      <c r="G7" s="335">
        <v>108</v>
      </c>
      <c r="I7" s="335">
        <v>20</v>
      </c>
      <c r="J7" s="344" t="s">
        <v>276</v>
      </c>
      <c r="K7" s="335">
        <v>20</v>
      </c>
      <c r="L7" s="344" t="s">
        <v>276</v>
      </c>
    </row>
    <row r="8" spans="1:12" ht="11.25" customHeight="1" x14ac:dyDescent="0.25">
      <c r="A8" s="336" t="s">
        <v>100</v>
      </c>
      <c r="B8" s="344"/>
      <c r="C8" s="335">
        <v>819</v>
      </c>
      <c r="E8" s="335">
        <v>861</v>
      </c>
      <c r="G8" s="335">
        <v>954</v>
      </c>
      <c r="I8" s="335">
        <v>975</v>
      </c>
      <c r="K8" s="335">
        <v>936</v>
      </c>
    </row>
    <row r="9" spans="1:12" ht="11.25" customHeight="1" x14ac:dyDescent="0.25">
      <c r="A9" s="336" t="s">
        <v>277</v>
      </c>
      <c r="B9" s="344"/>
      <c r="C9" s="335">
        <v>1252</v>
      </c>
      <c r="E9" s="335">
        <v>1460</v>
      </c>
      <c r="G9" s="335">
        <v>1110</v>
      </c>
      <c r="I9" s="335">
        <v>994</v>
      </c>
      <c r="K9" s="335">
        <v>1365</v>
      </c>
    </row>
    <row r="10" spans="1:12" ht="11.25" customHeight="1" x14ac:dyDescent="0.25">
      <c r="A10" s="336" t="s">
        <v>80</v>
      </c>
      <c r="B10" s="344"/>
      <c r="C10" s="335">
        <v>510</v>
      </c>
      <c r="E10" s="335">
        <v>432</v>
      </c>
      <c r="G10" s="335">
        <v>200</v>
      </c>
      <c r="H10" s="344" t="s">
        <v>276</v>
      </c>
      <c r="I10" s="335">
        <v>200</v>
      </c>
      <c r="J10" s="344" t="s">
        <v>276</v>
      </c>
      <c r="K10" s="335">
        <v>200</v>
      </c>
      <c r="L10" s="344" t="s">
        <v>276</v>
      </c>
    </row>
    <row r="11" spans="1:12" ht="11.25" customHeight="1" x14ac:dyDescent="0.25">
      <c r="A11" s="336" t="s">
        <v>278</v>
      </c>
      <c r="B11" s="344"/>
      <c r="C11" s="335">
        <v>247</v>
      </c>
      <c r="E11" s="335">
        <v>144</v>
      </c>
      <c r="G11" s="335">
        <v>183</v>
      </c>
      <c r="H11" s="344" t="s">
        <v>18</v>
      </c>
      <c r="I11" s="335">
        <v>215</v>
      </c>
      <c r="J11" s="344" t="s">
        <v>18</v>
      </c>
      <c r="K11" s="335">
        <v>215</v>
      </c>
    </row>
    <row r="12" spans="1:12" ht="11.25" customHeight="1" x14ac:dyDescent="0.25">
      <c r="A12" s="336" t="s">
        <v>279</v>
      </c>
      <c r="B12" s="344"/>
      <c r="C12" s="335">
        <v>23</v>
      </c>
      <c r="E12" s="335">
        <v>9</v>
      </c>
      <c r="G12" s="335">
        <v>63</v>
      </c>
      <c r="I12" s="335">
        <v>120</v>
      </c>
      <c r="J12" s="344" t="s">
        <v>18</v>
      </c>
      <c r="K12" s="335">
        <v>100</v>
      </c>
    </row>
    <row r="13" spans="1:12" ht="11.25" customHeight="1" x14ac:dyDescent="0.25">
      <c r="A13" s="336" t="s">
        <v>280</v>
      </c>
      <c r="B13" s="344"/>
      <c r="C13" s="335">
        <v>2344</v>
      </c>
      <c r="E13" s="335">
        <v>1600</v>
      </c>
      <c r="F13" s="344" t="s">
        <v>276</v>
      </c>
      <c r="G13" s="335" t="s">
        <v>281</v>
      </c>
      <c r="I13" s="335" t="s">
        <v>281</v>
      </c>
      <c r="K13" s="335" t="s">
        <v>281</v>
      </c>
    </row>
    <row r="14" spans="1:12" ht="11.25" customHeight="1" x14ac:dyDescent="0.25">
      <c r="A14" s="336" t="s">
        <v>82</v>
      </c>
      <c r="B14" s="344"/>
      <c r="C14" s="335">
        <v>65000</v>
      </c>
      <c r="E14" s="335">
        <v>67000</v>
      </c>
      <c r="G14" s="335">
        <v>64000</v>
      </c>
      <c r="I14" s="335">
        <v>67000</v>
      </c>
      <c r="K14" s="335">
        <v>65000</v>
      </c>
    </row>
    <row r="15" spans="1:12" ht="11.25" customHeight="1" x14ac:dyDescent="0.25">
      <c r="A15" s="336" t="s">
        <v>282</v>
      </c>
      <c r="B15" s="344"/>
      <c r="C15" s="335">
        <v>8</v>
      </c>
      <c r="E15" s="335">
        <v>51</v>
      </c>
      <c r="G15" s="335">
        <v>73</v>
      </c>
      <c r="I15" s="335">
        <v>120</v>
      </c>
      <c r="K15" s="335">
        <v>180</v>
      </c>
    </row>
    <row r="16" spans="1:12" ht="11.25" customHeight="1" x14ac:dyDescent="0.25">
      <c r="A16" s="336" t="s">
        <v>283</v>
      </c>
      <c r="B16" s="344"/>
      <c r="C16" s="335">
        <v>70</v>
      </c>
      <c r="E16" s="335">
        <v>70</v>
      </c>
      <c r="G16" s="335">
        <v>50</v>
      </c>
      <c r="I16" s="335">
        <v>310</v>
      </c>
      <c r="K16" s="335">
        <v>1410</v>
      </c>
    </row>
    <row r="17" spans="1:14" ht="11.25" customHeight="1" x14ac:dyDescent="0.25">
      <c r="A17" s="336" t="s">
        <v>140</v>
      </c>
      <c r="B17" s="344"/>
      <c r="C17" s="335">
        <v>557</v>
      </c>
      <c r="E17" s="335">
        <v>351</v>
      </c>
      <c r="G17" s="335">
        <v>732</v>
      </c>
      <c r="H17" s="344" t="s">
        <v>18</v>
      </c>
      <c r="I17" s="335">
        <v>510</v>
      </c>
      <c r="J17" s="344" t="s">
        <v>18</v>
      </c>
      <c r="K17" s="335">
        <v>1938</v>
      </c>
    </row>
    <row r="18" spans="1:14" ht="11.25" customHeight="1" x14ac:dyDescent="0.25">
      <c r="A18" s="336" t="s">
        <v>284</v>
      </c>
      <c r="B18" s="344"/>
      <c r="C18" s="335">
        <v>290</v>
      </c>
      <c r="E18" s="335">
        <v>70</v>
      </c>
      <c r="G18" s="335">
        <v>60</v>
      </c>
      <c r="I18" s="335">
        <v>50</v>
      </c>
      <c r="K18" s="335">
        <v>20</v>
      </c>
    </row>
    <row r="19" spans="1:14" ht="11.25" customHeight="1" x14ac:dyDescent="0.25">
      <c r="A19" s="336" t="s">
        <v>128</v>
      </c>
      <c r="B19" s="344"/>
      <c r="C19" s="335">
        <v>61</v>
      </c>
      <c r="E19" s="335">
        <v>110</v>
      </c>
      <c r="G19" s="335" t="s">
        <v>281</v>
      </c>
      <c r="I19" s="335" t="s">
        <v>281</v>
      </c>
      <c r="K19" s="335" t="s">
        <v>281</v>
      </c>
    </row>
    <row r="20" spans="1:14" ht="11.25" customHeight="1" x14ac:dyDescent="0.25">
      <c r="A20" s="336" t="s">
        <v>141</v>
      </c>
      <c r="B20" s="344"/>
      <c r="C20" s="335">
        <v>671</v>
      </c>
      <c r="E20" s="335">
        <v>474</v>
      </c>
      <c r="G20" s="335">
        <v>549</v>
      </c>
      <c r="I20" s="335">
        <v>669</v>
      </c>
      <c r="J20" s="344" t="s">
        <v>18</v>
      </c>
      <c r="K20" s="335">
        <v>715</v>
      </c>
    </row>
    <row r="21" spans="1:14" ht="11.25" customHeight="1" x14ac:dyDescent="0.25">
      <c r="A21" s="336" t="s">
        <v>133</v>
      </c>
      <c r="B21" s="344"/>
      <c r="C21" s="335">
        <v>3775</v>
      </c>
      <c r="E21" s="335">
        <v>3262</v>
      </c>
      <c r="G21" s="335">
        <v>2672</v>
      </c>
      <c r="I21" s="335">
        <v>2094</v>
      </c>
      <c r="K21" s="335">
        <v>1500</v>
      </c>
      <c r="L21" s="344" t="s">
        <v>276</v>
      </c>
    </row>
    <row r="22" spans="1:14" ht="11.25" customHeight="1" x14ac:dyDescent="0.25">
      <c r="A22" s="336" t="s">
        <v>285</v>
      </c>
      <c r="B22" s="344"/>
      <c r="C22" s="335">
        <v>1000</v>
      </c>
      <c r="E22" s="335">
        <v>850</v>
      </c>
      <c r="G22" s="335">
        <v>820</v>
      </c>
      <c r="I22" s="335">
        <v>720</v>
      </c>
      <c r="K22" s="335">
        <v>920</v>
      </c>
    </row>
    <row r="23" spans="1:14" ht="11.25" customHeight="1" x14ac:dyDescent="0.25">
      <c r="A23" s="336" t="s">
        <v>136</v>
      </c>
      <c r="B23" s="344"/>
      <c r="C23" s="335">
        <v>822</v>
      </c>
      <c r="E23" s="335">
        <v>835</v>
      </c>
      <c r="G23" s="335">
        <v>699</v>
      </c>
      <c r="I23" s="335">
        <v>564</v>
      </c>
      <c r="K23" s="335">
        <v>750</v>
      </c>
      <c r="L23" s="344" t="s">
        <v>276</v>
      </c>
    </row>
    <row r="24" spans="1:14" ht="11.25" customHeight="1" x14ac:dyDescent="0.25">
      <c r="A24" s="336" t="s">
        <v>286</v>
      </c>
      <c r="B24" s="344"/>
      <c r="C24" s="335">
        <v>99</v>
      </c>
      <c r="E24" s="335">
        <v>35</v>
      </c>
      <c r="G24" s="335">
        <v>33</v>
      </c>
      <c r="I24" s="335">
        <v>65</v>
      </c>
      <c r="J24" s="344" t="s">
        <v>18</v>
      </c>
      <c r="K24" s="335">
        <v>69</v>
      </c>
    </row>
    <row r="25" spans="1:14" ht="11.25" customHeight="1" x14ac:dyDescent="0.25">
      <c r="A25" s="336" t="s">
        <v>152</v>
      </c>
      <c r="B25" s="344"/>
      <c r="C25" s="335">
        <v>63</v>
      </c>
      <c r="E25" s="335">
        <v>36</v>
      </c>
      <c r="G25" s="335">
        <v>41</v>
      </c>
      <c r="I25" s="335">
        <v>62</v>
      </c>
      <c r="K25" s="335">
        <v>100</v>
      </c>
      <c r="L25" s="344" t="s">
        <v>276</v>
      </c>
    </row>
    <row r="26" spans="1:14" ht="11.25" customHeight="1" x14ac:dyDescent="0.25">
      <c r="A26" s="336" t="s">
        <v>89</v>
      </c>
      <c r="B26" s="344"/>
      <c r="C26" s="335" t="s">
        <v>281</v>
      </c>
      <c r="E26" s="335">
        <v>155</v>
      </c>
      <c r="G26" s="335">
        <v>736</v>
      </c>
      <c r="I26" s="335">
        <v>1086</v>
      </c>
      <c r="K26" s="335">
        <v>900</v>
      </c>
      <c r="L26" s="344" t="s">
        <v>276</v>
      </c>
    </row>
    <row r="27" spans="1:14" ht="11.25" customHeight="1" x14ac:dyDescent="0.25">
      <c r="A27" s="336" t="s">
        <v>287</v>
      </c>
      <c r="B27" s="344"/>
      <c r="C27" s="335" t="s">
        <v>288</v>
      </c>
      <c r="E27" s="335" t="s">
        <v>288</v>
      </c>
      <c r="G27" s="335" t="s">
        <v>281</v>
      </c>
      <c r="I27" s="335" t="s">
        <v>281</v>
      </c>
      <c r="K27" s="335" t="s">
        <v>281</v>
      </c>
    </row>
    <row r="28" spans="1:14" ht="11.25" customHeight="1" x14ac:dyDescent="0.25">
      <c r="A28" s="336" t="s">
        <v>289</v>
      </c>
      <c r="B28" s="344"/>
      <c r="C28" s="335">
        <v>4000</v>
      </c>
      <c r="D28" s="344" t="s">
        <v>18</v>
      </c>
      <c r="E28" s="335">
        <v>5600</v>
      </c>
      <c r="G28" s="335">
        <v>5200</v>
      </c>
      <c r="H28" s="344" t="s">
        <v>18</v>
      </c>
      <c r="I28" s="335">
        <v>5400</v>
      </c>
      <c r="J28" s="344" t="s">
        <v>18</v>
      </c>
      <c r="K28" s="335">
        <v>4800</v>
      </c>
    </row>
    <row r="29" spans="1:14" ht="11.25" customHeight="1" x14ac:dyDescent="0.25">
      <c r="A29" s="336" t="s">
        <v>290</v>
      </c>
      <c r="B29" s="344"/>
      <c r="C29" s="337" t="s">
        <v>281</v>
      </c>
      <c r="D29" s="338"/>
      <c r="E29" s="337" t="s">
        <v>288</v>
      </c>
      <c r="F29" s="338"/>
      <c r="G29" s="337" t="s">
        <v>288</v>
      </c>
      <c r="H29" s="338"/>
      <c r="I29" s="337" t="s">
        <v>288</v>
      </c>
      <c r="J29" s="338"/>
      <c r="K29" s="337" t="s">
        <v>288</v>
      </c>
      <c r="L29" s="338"/>
    </row>
    <row r="30" spans="1:14" ht="11.25" customHeight="1" x14ac:dyDescent="0.25">
      <c r="A30" s="336" t="s">
        <v>291</v>
      </c>
      <c r="B30" s="344"/>
      <c r="C30" s="335">
        <v>82100</v>
      </c>
      <c r="D30" s="344" t="s">
        <v>18</v>
      </c>
      <c r="E30" s="335">
        <v>83800</v>
      </c>
      <c r="G30" s="335">
        <v>78300</v>
      </c>
      <c r="H30" s="344" t="s">
        <v>18</v>
      </c>
      <c r="I30" s="335">
        <v>81200</v>
      </c>
      <c r="J30" s="344" t="s">
        <v>18</v>
      </c>
      <c r="K30" s="335">
        <v>81100</v>
      </c>
    </row>
    <row r="31" spans="1:14" ht="11.25" customHeight="1" x14ac:dyDescent="0.25">
      <c r="A31" s="405" t="s">
        <v>292</v>
      </c>
      <c r="B31" s="405"/>
      <c r="C31" s="405"/>
      <c r="D31" s="405"/>
      <c r="E31" s="405"/>
      <c r="F31" s="405"/>
      <c r="G31" s="405"/>
      <c r="H31" s="405"/>
      <c r="I31" s="405"/>
      <c r="J31" s="405"/>
      <c r="K31" s="405"/>
      <c r="L31" s="405"/>
      <c r="M31" s="346"/>
      <c r="N31" s="346"/>
    </row>
    <row r="32" spans="1:14" ht="22.5" customHeight="1" x14ac:dyDescent="0.25">
      <c r="A32" s="400" t="s">
        <v>293</v>
      </c>
      <c r="B32" s="400"/>
      <c r="C32" s="400"/>
      <c r="D32" s="400"/>
      <c r="E32" s="400"/>
      <c r="F32" s="400"/>
      <c r="G32" s="400"/>
      <c r="H32" s="400"/>
      <c r="I32" s="400"/>
      <c r="J32" s="400"/>
      <c r="K32" s="400"/>
      <c r="L32" s="400"/>
      <c r="M32" s="346"/>
      <c r="N32" s="346"/>
    </row>
    <row r="33" spans="1:14" ht="22.5" customHeight="1" x14ac:dyDescent="0.25">
      <c r="A33" s="400" t="s">
        <v>307</v>
      </c>
      <c r="B33" s="400"/>
      <c r="C33" s="400"/>
      <c r="D33" s="400"/>
      <c r="E33" s="400"/>
      <c r="F33" s="400"/>
      <c r="G33" s="400"/>
      <c r="H33" s="400"/>
      <c r="I33" s="400"/>
      <c r="J33" s="400"/>
      <c r="K33" s="400"/>
      <c r="L33" s="400"/>
      <c r="M33" s="346"/>
      <c r="N33" s="346"/>
    </row>
    <row r="34" spans="1:14" ht="11.25" customHeight="1" x14ac:dyDescent="0.25">
      <c r="A34" s="399" t="s">
        <v>308</v>
      </c>
      <c r="B34" s="399"/>
      <c r="C34" s="399"/>
      <c r="D34" s="399"/>
      <c r="E34" s="399"/>
      <c r="F34" s="399"/>
      <c r="G34" s="399"/>
      <c r="H34" s="399"/>
      <c r="I34" s="399"/>
      <c r="J34" s="399"/>
      <c r="K34" s="399"/>
      <c r="L34" s="399"/>
      <c r="M34" s="346"/>
      <c r="N34" s="346"/>
    </row>
    <row r="35" spans="1:14" ht="11.25" customHeight="1" x14ac:dyDescent="0.25">
      <c r="A35" s="399" t="s">
        <v>294</v>
      </c>
      <c r="B35" s="399"/>
      <c r="C35" s="399"/>
      <c r="D35" s="399"/>
      <c r="E35" s="399"/>
      <c r="F35" s="399"/>
      <c r="G35" s="399"/>
      <c r="H35" s="399"/>
      <c r="I35" s="399"/>
      <c r="J35" s="399"/>
      <c r="K35" s="399"/>
      <c r="L35" s="399"/>
      <c r="M35" s="346"/>
      <c r="N35" s="346"/>
    </row>
    <row r="36" spans="1:14" ht="11.25" customHeight="1" x14ac:dyDescent="0.25">
      <c r="A36" s="399" t="s">
        <v>295</v>
      </c>
      <c r="B36" s="399"/>
      <c r="C36" s="399"/>
      <c r="D36" s="399"/>
      <c r="E36" s="399"/>
      <c r="F36" s="399"/>
      <c r="G36" s="399"/>
      <c r="H36" s="399"/>
      <c r="I36" s="399"/>
      <c r="J36" s="399"/>
      <c r="K36" s="399"/>
      <c r="L36" s="399"/>
      <c r="M36" s="346"/>
      <c r="N36" s="346"/>
    </row>
    <row r="37" spans="1:14" ht="22.5" customHeight="1" x14ac:dyDescent="0.25">
      <c r="A37" s="400" t="s">
        <v>296</v>
      </c>
      <c r="B37" s="400"/>
      <c r="C37" s="400"/>
      <c r="D37" s="400"/>
      <c r="E37" s="400"/>
      <c r="F37" s="400"/>
      <c r="G37" s="400"/>
      <c r="H37" s="400"/>
      <c r="I37" s="400"/>
      <c r="J37" s="400"/>
      <c r="K37" s="400"/>
      <c r="L37" s="400"/>
      <c r="M37" s="346"/>
      <c r="N37" s="346"/>
    </row>
    <row r="38" spans="1:14" ht="11.25" customHeight="1" x14ac:dyDescent="0.25">
      <c r="A38" s="399" t="s">
        <v>297</v>
      </c>
      <c r="B38" s="399"/>
      <c r="C38" s="399"/>
      <c r="D38" s="399"/>
      <c r="E38" s="399"/>
      <c r="F38" s="399"/>
      <c r="G38" s="399"/>
      <c r="H38" s="399"/>
      <c r="I38" s="399"/>
      <c r="J38" s="399"/>
      <c r="K38" s="399"/>
      <c r="L38" s="399"/>
      <c r="M38" s="346"/>
      <c r="N38" s="346"/>
    </row>
    <row r="39" spans="1:14" ht="11.25" customHeight="1" x14ac:dyDescent="0.25">
      <c r="A39" s="399" t="s">
        <v>298</v>
      </c>
      <c r="B39" s="399"/>
      <c r="C39" s="399"/>
      <c r="D39" s="399"/>
      <c r="E39" s="399"/>
      <c r="F39" s="399"/>
      <c r="G39" s="399"/>
      <c r="H39" s="399"/>
      <c r="I39" s="399"/>
      <c r="J39" s="399"/>
      <c r="K39" s="399"/>
      <c r="L39" s="399"/>
      <c r="M39" s="346"/>
      <c r="N39" s="346"/>
    </row>
    <row r="40" spans="1:14" ht="11.25" customHeight="1" x14ac:dyDescent="0.25">
      <c r="A40" s="399" t="s">
        <v>299</v>
      </c>
      <c r="B40" s="399"/>
      <c r="C40" s="399"/>
      <c r="D40" s="399"/>
      <c r="E40" s="399"/>
      <c r="F40" s="399"/>
      <c r="G40" s="399"/>
      <c r="H40" s="399"/>
      <c r="I40" s="399"/>
      <c r="J40" s="399"/>
      <c r="K40" s="399"/>
      <c r="L40" s="399"/>
      <c r="M40" s="346"/>
      <c r="N40" s="346"/>
    </row>
    <row r="41" spans="1:14" ht="11.25" customHeight="1" x14ac:dyDescent="0.25">
      <c r="A41" s="399" t="s">
        <v>300</v>
      </c>
      <c r="B41" s="399"/>
      <c r="C41" s="399"/>
      <c r="D41" s="399"/>
      <c r="E41" s="399"/>
      <c r="F41" s="399"/>
      <c r="G41" s="399"/>
      <c r="H41" s="399"/>
      <c r="I41" s="399"/>
      <c r="J41" s="399"/>
      <c r="K41" s="399"/>
      <c r="L41" s="399"/>
      <c r="M41" s="346"/>
      <c r="N41" s="346"/>
    </row>
    <row r="42" spans="1:14" ht="11.25" customHeight="1" x14ac:dyDescent="0.25">
      <c r="A42" s="399" t="s">
        <v>301</v>
      </c>
      <c r="B42" s="399"/>
      <c r="C42" s="399"/>
      <c r="D42" s="399"/>
      <c r="E42" s="399"/>
      <c r="F42" s="399"/>
      <c r="G42" s="399"/>
      <c r="H42" s="399"/>
      <c r="I42" s="399"/>
      <c r="J42" s="399"/>
      <c r="K42" s="399"/>
      <c r="L42" s="399"/>
      <c r="M42" s="346"/>
      <c r="N42" s="346"/>
    </row>
  </sheetData>
  <mergeCells count="17">
    <mergeCell ref="A37:L37"/>
    <mergeCell ref="A1:L1"/>
    <mergeCell ref="A2:L2"/>
    <mergeCell ref="A3:L3"/>
    <mergeCell ref="A4:L4"/>
    <mergeCell ref="A5:L5"/>
    <mergeCell ref="A31:L31"/>
    <mergeCell ref="A32:L32"/>
    <mergeCell ref="A33:L33"/>
    <mergeCell ref="A34:L34"/>
    <mergeCell ref="A35:L35"/>
    <mergeCell ref="A36:L36"/>
    <mergeCell ref="A38:L38"/>
    <mergeCell ref="A39:L39"/>
    <mergeCell ref="A40:L40"/>
    <mergeCell ref="A41:L41"/>
    <mergeCell ref="A42:L42"/>
  </mergeCells>
  <printOptions horizontalCentered="1"/>
  <pageMargins left="0.5" right="0.5" top="0.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zoomScaleNormal="100" workbookViewId="0">
      <selection sqref="A1:K1"/>
    </sheetView>
  </sheetViews>
  <sheetFormatPr defaultRowHeight="11.25" customHeight="1" x14ac:dyDescent="0.25"/>
  <cols>
    <col min="1" max="1" width="37.28515625" style="13" customWidth="1"/>
    <col min="2" max="2" width="1.42578125" style="13" customWidth="1"/>
    <col min="3" max="3" width="9.42578125" style="13" customWidth="1"/>
    <col min="4" max="4" width="1.42578125" style="13" customWidth="1"/>
    <col min="5" max="5" width="9.42578125" style="13" customWidth="1"/>
    <col min="6" max="6" width="1.42578125" style="13" customWidth="1"/>
    <col min="7" max="7" width="9" style="13" customWidth="1"/>
    <col min="8" max="8" width="1.42578125" style="13" customWidth="1"/>
    <col min="9" max="9" width="9.42578125" style="13" customWidth="1"/>
    <col min="10" max="10" width="1.42578125" style="13" customWidth="1"/>
    <col min="11" max="11" width="8.5703125" style="13" customWidth="1"/>
  </cols>
  <sheetData>
    <row r="1" spans="1:11" ht="11.25" customHeight="1" x14ac:dyDescent="0.25">
      <c r="A1" s="356" t="s">
        <v>0</v>
      </c>
      <c r="B1" s="357"/>
      <c r="C1" s="357"/>
      <c r="D1" s="357"/>
      <c r="E1" s="357"/>
      <c r="F1" s="357"/>
      <c r="G1" s="357"/>
      <c r="H1" s="357"/>
      <c r="I1" s="357"/>
      <c r="J1" s="357"/>
      <c r="K1" s="357"/>
    </row>
    <row r="2" spans="1:11" ht="11.25" customHeight="1" x14ac:dyDescent="0.25">
      <c r="A2" s="356" t="s">
        <v>1</v>
      </c>
      <c r="B2" s="357"/>
      <c r="C2" s="357"/>
      <c r="D2" s="357"/>
      <c r="E2" s="357"/>
      <c r="F2" s="357"/>
      <c r="G2" s="357"/>
      <c r="H2" s="357"/>
      <c r="I2" s="357"/>
      <c r="J2" s="357"/>
      <c r="K2" s="357"/>
    </row>
    <row r="3" spans="1:11" ht="11.25" customHeight="1" x14ac:dyDescent="0.25">
      <c r="A3" s="356"/>
      <c r="B3" s="356"/>
      <c r="C3" s="356"/>
      <c r="D3" s="356"/>
      <c r="E3" s="356"/>
      <c r="F3" s="356"/>
      <c r="G3" s="356"/>
      <c r="H3" s="356"/>
      <c r="I3" s="356"/>
      <c r="J3" s="356"/>
      <c r="K3" s="356"/>
    </row>
    <row r="4" spans="1:11" ht="11.25" customHeight="1" x14ac:dyDescent="0.25">
      <c r="A4" s="356" t="s">
        <v>321</v>
      </c>
      <c r="B4" s="357"/>
      <c r="C4" s="357"/>
      <c r="D4" s="357"/>
      <c r="E4" s="357"/>
      <c r="F4" s="357"/>
      <c r="G4" s="357"/>
      <c r="H4" s="357"/>
      <c r="I4" s="357"/>
      <c r="J4" s="357"/>
      <c r="K4" s="357"/>
    </row>
    <row r="5" spans="1:11" ht="11.25" customHeight="1" x14ac:dyDescent="0.25">
      <c r="A5" s="360"/>
      <c r="B5" s="360"/>
      <c r="C5" s="360"/>
      <c r="D5" s="360"/>
      <c r="E5" s="360"/>
      <c r="F5" s="360"/>
      <c r="G5" s="360"/>
      <c r="H5" s="360"/>
      <c r="I5" s="360"/>
      <c r="J5" s="360"/>
      <c r="K5" s="360"/>
    </row>
    <row r="6" spans="1:11" ht="11.25" customHeight="1" x14ac:dyDescent="0.25">
      <c r="A6" s="117"/>
      <c r="B6" s="117"/>
      <c r="C6" s="225">
        <v>2014</v>
      </c>
      <c r="D6" s="300"/>
      <c r="E6" s="225">
        <v>2015</v>
      </c>
      <c r="F6" s="300"/>
      <c r="G6" s="225">
        <v>2016</v>
      </c>
      <c r="H6" s="300"/>
      <c r="I6" s="225" t="s">
        <v>222</v>
      </c>
      <c r="J6" s="205"/>
      <c r="K6" s="225" t="s">
        <v>259</v>
      </c>
    </row>
    <row r="7" spans="1:11" ht="11.25" customHeight="1" x14ac:dyDescent="0.25">
      <c r="A7" s="119" t="s">
        <v>2</v>
      </c>
      <c r="B7" s="120"/>
      <c r="C7" s="116"/>
      <c r="D7" s="116"/>
      <c r="E7" s="116"/>
      <c r="F7" s="116"/>
      <c r="G7" s="116"/>
      <c r="H7" s="116"/>
      <c r="I7" s="116"/>
      <c r="J7" s="116"/>
      <c r="K7" s="116"/>
    </row>
    <row r="8" spans="1:11" ht="11.25" customHeight="1" x14ac:dyDescent="0.25">
      <c r="A8" s="121" t="s">
        <v>3</v>
      </c>
      <c r="B8" s="120"/>
      <c r="C8" s="116"/>
      <c r="D8" s="116"/>
      <c r="E8" s="116"/>
      <c r="F8" s="116"/>
      <c r="G8" s="116"/>
      <c r="H8" s="116"/>
      <c r="I8" s="116"/>
      <c r="J8" s="116"/>
      <c r="K8" s="116"/>
    </row>
    <row r="9" spans="1:11" ht="11.25" customHeight="1" x14ac:dyDescent="0.25">
      <c r="A9" s="122" t="s">
        <v>4</v>
      </c>
      <c r="B9" s="123"/>
      <c r="C9" s="124" t="s">
        <v>5</v>
      </c>
      <c r="D9" s="124"/>
      <c r="E9" s="125" t="s">
        <v>5</v>
      </c>
      <c r="F9" s="124"/>
      <c r="G9" s="316" t="s">
        <v>30</v>
      </c>
      <c r="H9" s="124"/>
      <c r="I9" s="317" t="s">
        <v>30</v>
      </c>
      <c r="J9" s="124"/>
      <c r="K9" s="317" t="s">
        <v>30</v>
      </c>
    </row>
    <row r="10" spans="1:11" ht="11.25" customHeight="1" x14ac:dyDescent="0.25">
      <c r="A10" s="122" t="s">
        <v>6</v>
      </c>
      <c r="B10" s="120"/>
      <c r="C10" s="126" t="s">
        <v>7</v>
      </c>
      <c r="D10" s="118"/>
      <c r="E10" s="127" t="s">
        <v>7</v>
      </c>
      <c r="F10" s="118"/>
      <c r="G10" s="127" t="s">
        <v>7</v>
      </c>
      <c r="H10" s="118"/>
      <c r="I10" s="127" t="s">
        <v>7</v>
      </c>
      <c r="J10" s="118"/>
      <c r="K10" s="127" t="s">
        <v>7</v>
      </c>
    </row>
    <row r="11" spans="1:11" ht="11.25" customHeight="1" x14ac:dyDescent="0.25">
      <c r="A11" s="122" t="s">
        <v>8</v>
      </c>
      <c r="B11" s="2"/>
      <c r="C11" s="11">
        <v>1230</v>
      </c>
      <c r="D11" s="253"/>
      <c r="E11" s="11">
        <v>398</v>
      </c>
      <c r="F11" s="253"/>
      <c r="G11" s="11">
        <v>183</v>
      </c>
      <c r="H11" s="253"/>
      <c r="I11" s="11">
        <v>532</v>
      </c>
      <c r="J11" s="253"/>
      <c r="K11" s="11">
        <v>284</v>
      </c>
    </row>
    <row r="12" spans="1:11" ht="11.25" customHeight="1" x14ac:dyDescent="0.25">
      <c r="A12" s="122" t="s">
        <v>9</v>
      </c>
      <c r="B12" s="2"/>
      <c r="C12" s="11">
        <v>4080</v>
      </c>
      <c r="D12" s="254"/>
      <c r="E12" s="11">
        <v>3970</v>
      </c>
      <c r="F12" s="253"/>
      <c r="G12" s="11">
        <v>3580</v>
      </c>
      <c r="H12" s="253"/>
      <c r="I12" s="11">
        <v>3920</v>
      </c>
      <c r="J12" s="236" t="s">
        <v>18</v>
      </c>
      <c r="K12" s="11">
        <v>4050</v>
      </c>
    </row>
    <row r="13" spans="1:11" ht="11.25" customHeight="1" x14ac:dyDescent="0.25">
      <c r="A13" s="122" t="s">
        <v>10</v>
      </c>
      <c r="B13" s="4"/>
      <c r="C13" s="7"/>
      <c r="D13" s="1"/>
      <c r="E13" s="7"/>
      <c r="F13" s="1"/>
      <c r="G13" s="7"/>
      <c r="H13" s="1"/>
      <c r="I13" s="7"/>
      <c r="J13" s="1"/>
      <c r="K13" s="7"/>
    </row>
    <row r="14" spans="1:11" ht="11.25" customHeight="1" x14ac:dyDescent="0.25">
      <c r="A14" s="128" t="s">
        <v>11</v>
      </c>
      <c r="B14" s="4"/>
      <c r="C14" s="129" t="s">
        <v>7</v>
      </c>
      <c r="D14" s="116"/>
      <c r="E14" s="129" t="s">
        <v>7</v>
      </c>
      <c r="F14" s="116"/>
      <c r="G14" s="129" t="s">
        <v>7</v>
      </c>
      <c r="H14" s="116"/>
      <c r="I14" s="129" t="s">
        <v>7</v>
      </c>
      <c r="J14" s="116"/>
      <c r="K14" s="129" t="s">
        <v>7</v>
      </c>
    </row>
    <row r="15" spans="1:11" ht="11.25" customHeight="1" x14ac:dyDescent="0.25">
      <c r="A15" s="128" t="s">
        <v>12</v>
      </c>
      <c r="B15" s="2"/>
      <c r="C15" s="8">
        <v>11600</v>
      </c>
      <c r="D15" s="3"/>
      <c r="E15" s="8">
        <v>11600</v>
      </c>
      <c r="F15" s="3"/>
      <c r="G15" s="8">
        <v>11600</v>
      </c>
      <c r="H15" s="3"/>
      <c r="I15" s="8">
        <v>10200</v>
      </c>
      <c r="J15" s="3"/>
      <c r="K15" s="8">
        <v>8990</v>
      </c>
    </row>
    <row r="16" spans="1:11" ht="11.25" customHeight="1" x14ac:dyDescent="0.25">
      <c r="A16" s="122" t="s">
        <v>214</v>
      </c>
      <c r="B16" s="2"/>
      <c r="C16" s="255">
        <v>348</v>
      </c>
      <c r="D16" s="24"/>
      <c r="E16" s="255">
        <v>302</v>
      </c>
      <c r="F16" s="24"/>
      <c r="G16" s="255">
        <v>148</v>
      </c>
      <c r="H16" s="24"/>
      <c r="I16" s="255">
        <v>245</v>
      </c>
      <c r="J16" s="24"/>
      <c r="K16" s="255">
        <v>326</v>
      </c>
    </row>
    <row r="17" spans="1:11" ht="11.25" customHeight="1" x14ac:dyDescent="0.25">
      <c r="A17" s="121" t="s">
        <v>14</v>
      </c>
      <c r="B17" s="4"/>
      <c r="C17" s="7"/>
      <c r="D17" s="1"/>
      <c r="E17" s="7"/>
      <c r="F17" s="1"/>
      <c r="G17" s="7"/>
      <c r="H17" s="1"/>
      <c r="I17" s="7"/>
      <c r="J17" s="1"/>
      <c r="K17" s="7"/>
    </row>
    <row r="18" spans="1:11" ht="11.25" customHeight="1" x14ac:dyDescent="0.25">
      <c r="A18" s="122" t="s">
        <v>4</v>
      </c>
      <c r="B18" s="4"/>
      <c r="C18" s="129" t="s">
        <v>7</v>
      </c>
      <c r="D18" s="116"/>
      <c r="E18" s="129" t="s">
        <v>7</v>
      </c>
      <c r="F18" s="116"/>
      <c r="G18" s="129" t="s">
        <v>7</v>
      </c>
      <c r="H18" s="116"/>
      <c r="I18" s="129" t="s">
        <v>7</v>
      </c>
      <c r="J18" s="116"/>
      <c r="K18" s="129" t="s">
        <v>7</v>
      </c>
    </row>
    <row r="19" spans="1:11" ht="11.25" customHeight="1" x14ac:dyDescent="0.25">
      <c r="A19" s="122" t="s">
        <v>162</v>
      </c>
      <c r="B19" s="2"/>
      <c r="C19" s="127" t="s">
        <v>7</v>
      </c>
      <c r="D19" s="118"/>
      <c r="E19" s="127" t="s">
        <v>7</v>
      </c>
      <c r="F19" s="118"/>
      <c r="G19" s="127" t="s">
        <v>7</v>
      </c>
      <c r="H19" s="118"/>
      <c r="I19" s="127" t="s">
        <v>7</v>
      </c>
      <c r="J19" s="118"/>
      <c r="K19" s="127" t="s">
        <v>7</v>
      </c>
    </row>
    <row r="20" spans="1:11" ht="11.25" customHeight="1" x14ac:dyDescent="0.25">
      <c r="A20" s="122" t="s">
        <v>8</v>
      </c>
      <c r="B20" s="2"/>
      <c r="C20" s="11">
        <v>653</v>
      </c>
      <c r="D20" s="3"/>
      <c r="E20" s="11">
        <v>310</v>
      </c>
      <c r="F20" s="3"/>
      <c r="G20" s="11">
        <v>108</v>
      </c>
      <c r="H20" s="3"/>
      <c r="I20" s="11">
        <v>97</v>
      </c>
      <c r="J20" s="3"/>
      <c r="K20" s="11">
        <v>106</v>
      </c>
    </row>
    <row r="21" spans="1:11" ht="11.25" customHeight="1" x14ac:dyDescent="0.25">
      <c r="A21" s="122" t="s">
        <v>9</v>
      </c>
      <c r="B21" s="2"/>
      <c r="C21" s="11">
        <v>1780</v>
      </c>
      <c r="D21" s="3"/>
      <c r="E21" s="11">
        <v>1270</v>
      </c>
      <c r="F21" s="3"/>
      <c r="G21" s="11">
        <v>1020</v>
      </c>
      <c r="H21" s="3"/>
      <c r="I21" s="11">
        <v>2230</v>
      </c>
      <c r="J21" s="3"/>
      <c r="K21" s="11">
        <v>2200</v>
      </c>
    </row>
    <row r="22" spans="1:11" ht="11.25" customHeight="1" x14ac:dyDescent="0.25">
      <c r="A22" s="122" t="s">
        <v>15</v>
      </c>
      <c r="B22" s="2"/>
      <c r="C22" s="127" t="s">
        <v>7</v>
      </c>
      <c r="D22" s="118"/>
      <c r="E22" s="127" t="s">
        <v>7</v>
      </c>
      <c r="F22" s="118"/>
      <c r="G22" s="127" t="s">
        <v>7</v>
      </c>
      <c r="H22" s="118"/>
      <c r="I22" s="127" t="s">
        <v>7</v>
      </c>
      <c r="J22" s="118"/>
      <c r="K22" s="127" t="s">
        <v>7</v>
      </c>
    </row>
    <row r="23" spans="1:11" ht="11.25" customHeight="1" x14ac:dyDescent="0.25">
      <c r="A23" s="122" t="s">
        <v>13</v>
      </c>
      <c r="B23" s="4"/>
      <c r="C23" s="218"/>
      <c r="D23" s="204"/>
      <c r="E23" s="218"/>
      <c r="F23" s="204"/>
      <c r="G23" s="218"/>
      <c r="H23" s="204"/>
      <c r="I23" s="218"/>
      <c r="J23" s="204"/>
      <c r="K23" s="218"/>
    </row>
    <row r="24" spans="1:11" ht="11.25" customHeight="1" x14ac:dyDescent="0.25">
      <c r="A24" s="128" t="s">
        <v>16</v>
      </c>
      <c r="B24" s="2"/>
      <c r="C24" s="255">
        <v>358</v>
      </c>
      <c r="D24" s="24"/>
      <c r="E24" s="255">
        <v>299</v>
      </c>
      <c r="F24" s="24"/>
      <c r="G24" s="255">
        <v>198</v>
      </c>
      <c r="H24" s="24"/>
      <c r="I24" s="255">
        <v>278</v>
      </c>
      <c r="J24" s="24"/>
      <c r="K24" s="255">
        <v>364</v>
      </c>
    </row>
    <row r="25" spans="1:11" ht="11.25" customHeight="1" x14ac:dyDescent="0.25">
      <c r="A25" s="128" t="s">
        <v>163</v>
      </c>
      <c r="B25" s="2"/>
      <c r="C25" s="10">
        <v>357</v>
      </c>
      <c r="D25" s="9"/>
      <c r="E25" s="10">
        <v>227</v>
      </c>
      <c r="F25" s="9"/>
      <c r="G25" s="10">
        <v>191</v>
      </c>
      <c r="H25" s="9"/>
      <c r="I25" s="10">
        <v>242</v>
      </c>
      <c r="J25" s="9"/>
      <c r="K25" s="10">
        <v>313</v>
      </c>
    </row>
    <row r="26" spans="1:11" ht="11.25" customHeight="1" x14ac:dyDescent="0.25">
      <c r="A26" s="121" t="s">
        <v>156</v>
      </c>
      <c r="B26" s="17"/>
      <c r="C26" s="81"/>
      <c r="D26" s="33"/>
      <c r="E26" s="81"/>
      <c r="F26" s="33"/>
      <c r="G26" s="81"/>
      <c r="H26" s="33"/>
      <c r="I26" s="81"/>
      <c r="J26" s="33"/>
      <c r="K26" s="81"/>
    </row>
    <row r="27" spans="1:11" ht="11.25" customHeight="1" x14ac:dyDescent="0.25">
      <c r="A27" s="122" t="s">
        <v>4</v>
      </c>
      <c r="B27" s="5"/>
      <c r="C27" s="316" t="s">
        <v>30</v>
      </c>
      <c r="D27" s="130"/>
      <c r="E27" s="316" t="s">
        <v>30</v>
      </c>
      <c r="F27" s="130"/>
      <c r="G27" s="316" t="s">
        <v>30</v>
      </c>
      <c r="H27" s="130"/>
      <c r="I27" s="317" t="s">
        <v>30</v>
      </c>
      <c r="J27" s="130"/>
      <c r="K27" s="317" t="s">
        <v>30</v>
      </c>
    </row>
    <row r="28" spans="1:11" ht="11.25" customHeight="1" x14ac:dyDescent="0.25">
      <c r="A28" s="122" t="s">
        <v>6</v>
      </c>
      <c r="B28" s="2"/>
      <c r="C28" s="10">
        <v>107</v>
      </c>
      <c r="D28" s="9"/>
      <c r="E28" s="10">
        <v>227</v>
      </c>
      <c r="F28" s="9"/>
      <c r="G28" s="10">
        <v>100</v>
      </c>
      <c r="H28" s="9"/>
      <c r="I28" s="10">
        <v>97</v>
      </c>
      <c r="J28" s="9"/>
      <c r="K28" s="10">
        <v>129</v>
      </c>
    </row>
    <row r="29" spans="1:11" ht="11.25" customHeight="1" x14ac:dyDescent="0.25">
      <c r="A29" s="122" t="s">
        <v>8</v>
      </c>
      <c r="B29" s="2"/>
      <c r="C29" s="10">
        <v>76</v>
      </c>
      <c r="D29" s="9"/>
      <c r="E29" s="10">
        <v>29</v>
      </c>
      <c r="F29" s="9"/>
      <c r="G29" s="10">
        <v>23</v>
      </c>
      <c r="H29" s="9"/>
      <c r="I29" s="10">
        <v>45</v>
      </c>
      <c r="J29" s="9"/>
      <c r="K29" s="10">
        <v>104</v>
      </c>
    </row>
    <row r="30" spans="1:11" ht="11.25" customHeight="1" x14ac:dyDescent="0.25">
      <c r="A30" s="122" t="s">
        <v>9</v>
      </c>
      <c r="B30" s="2"/>
      <c r="C30" s="10">
        <v>454</v>
      </c>
      <c r="D30" s="9"/>
      <c r="E30" s="10">
        <v>269</v>
      </c>
      <c r="F30" s="9"/>
      <c r="G30" s="10">
        <v>236</v>
      </c>
      <c r="H30" s="9"/>
      <c r="I30" s="10">
        <v>209</v>
      </c>
      <c r="J30" s="9"/>
      <c r="K30" s="10">
        <v>143</v>
      </c>
    </row>
    <row r="31" spans="1:11" ht="11.25" customHeight="1" x14ac:dyDescent="0.25">
      <c r="A31" s="122" t="s">
        <v>157</v>
      </c>
      <c r="B31" s="2"/>
      <c r="C31" s="126" t="s">
        <v>7</v>
      </c>
      <c r="D31" s="253"/>
      <c r="E31" s="9">
        <v>35</v>
      </c>
      <c r="F31" s="9"/>
      <c r="G31" s="9">
        <v>36</v>
      </c>
      <c r="H31" s="236"/>
      <c r="I31" s="10">
        <v>36</v>
      </c>
      <c r="J31" s="236"/>
      <c r="K31" s="10">
        <v>35</v>
      </c>
    </row>
    <row r="32" spans="1:11" ht="11.25" customHeight="1" x14ac:dyDescent="0.25">
      <c r="A32" s="122" t="s">
        <v>164</v>
      </c>
      <c r="B32" s="2"/>
      <c r="C32" s="256">
        <v>46.74</v>
      </c>
      <c r="D32" s="257"/>
      <c r="E32" s="256">
        <v>30.21</v>
      </c>
      <c r="F32" s="257"/>
      <c r="G32" s="256">
        <v>29.88</v>
      </c>
      <c r="H32" s="257"/>
      <c r="I32" s="256">
        <v>37.28</v>
      </c>
      <c r="J32" s="257"/>
      <c r="K32" s="256">
        <v>45.91</v>
      </c>
    </row>
    <row r="33" spans="1:11" ht="11.25" customHeight="1" x14ac:dyDescent="0.25">
      <c r="A33" s="121" t="s">
        <v>17</v>
      </c>
      <c r="B33" s="4"/>
      <c r="C33" s="7"/>
      <c r="D33" s="1"/>
      <c r="E33" s="7"/>
      <c r="F33" s="204"/>
      <c r="G33" s="7"/>
      <c r="H33" s="204"/>
      <c r="I33" s="7"/>
      <c r="J33" s="204"/>
      <c r="K33" s="7"/>
    </row>
    <row r="34" spans="1:11" ht="11.25" customHeight="1" x14ac:dyDescent="0.25">
      <c r="A34" s="122" t="s">
        <v>165</v>
      </c>
      <c r="B34" s="4"/>
      <c r="C34" s="258">
        <v>6310</v>
      </c>
      <c r="D34" s="259"/>
      <c r="E34" s="258">
        <v>6080</v>
      </c>
      <c r="F34" s="260"/>
      <c r="G34" s="258">
        <v>7500</v>
      </c>
      <c r="H34" s="260"/>
      <c r="I34" s="258">
        <v>7760</v>
      </c>
      <c r="J34" s="260"/>
      <c r="K34" s="258">
        <v>7330</v>
      </c>
    </row>
    <row r="35" spans="1:11" ht="11.25" customHeight="1" x14ac:dyDescent="0.25">
      <c r="A35" s="122" t="s">
        <v>166</v>
      </c>
      <c r="B35" s="2"/>
      <c r="C35" s="11">
        <v>11600</v>
      </c>
      <c r="D35" s="261"/>
      <c r="E35" s="11">
        <v>11100</v>
      </c>
      <c r="F35" s="262"/>
      <c r="G35" s="11">
        <v>10400</v>
      </c>
      <c r="H35" s="172"/>
      <c r="I35" s="11">
        <v>11300</v>
      </c>
      <c r="J35" s="172"/>
      <c r="K35" s="11">
        <v>11800</v>
      </c>
    </row>
    <row r="36" spans="1:11" ht="11.25" customHeight="1" x14ac:dyDescent="0.25">
      <c r="A36" s="122" t="s">
        <v>10</v>
      </c>
      <c r="B36" s="4"/>
      <c r="C36" s="7"/>
      <c r="D36" s="1"/>
      <c r="E36" s="7"/>
      <c r="F36" s="1"/>
      <c r="G36" s="7"/>
      <c r="H36" s="1"/>
      <c r="I36" s="7"/>
      <c r="J36" s="1"/>
      <c r="K36" s="7"/>
    </row>
    <row r="37" spans="1:11" ht="11.25" customHeight="1" x14ac:dyDescent="0.25">
      <c r="A37" s="128" t="s">
        <v>167</v>
      </c>
      <c r="B37" s="4"/>
      <c r="C37" s="263">
        <v>674</v>
      </c>
      <c r="D37" s="53"/>
      <c r="E37" s="263">
        <v>493</v>
      </c>
      <c r="F37" s="53"/>
      <c r="G37" s="263">
        <v>544</v>
      </c>
      <c r="H37" s="53"/>
      <c r="I37" s="263">
        <v>621</v>
      </c>
      <c r="J37" s="53"/>
      <c r="K37" s="263">
        <v>559</v>
      </c>
    </row>
    <row r="38" spans="1:11" ht="11.25" customHeight="1" x14ac:dyDescent="0.25">
      <c r="A38" s="128" t="s">
        <v>168</v>
      </c>
      <c r="B38" s="2"/>
      <c r="C38" s="10">
        <v>676</v>
      </c>
      <c r="D38" s="264"/>
      <c r="E38" s="10">
        <v>541</v>
      </c>
      <c r="F38" s="264"/>
      <c r="G38" s="10">
        <v>531</v>
      </c>
      <c r="H38" s="172"/>
      <c r="I38" s="10">
        <v>551</v>
      </c>
      <c r="J38" s="172"/>
      <c r="K38" s="10">
        <v>535</v>
      </c>
    </row>
    <row r="39" spans="1:11" ht="11.25" customHeight="1" x14ac:dyDescent="0.25">
      <c r="A39" s="128" t="s">
        <v>12</v>
      </c>
      <c r="B39" s="2"/>
      <c r="C39" s="10">
        <v>125</v>
      </c>
      <c r="D39" s="9"/>
      <c r="E39" s="10">
        <v>125</v>
      </c>
      <c r="F39" s="9"/>
      <c r="G39" s="10">
        <v>125</v>
      </c>
      <c r="H39" s="9"/>
      <c r="I39" s="10">
        <v>125</v>
      </c>
      <c r="J39" s="9"/>
      <c r="K39" s="10">
        <v>125</v>
      </c>
    </row>
    <row r="40" spans="1:11" ht="11.25" customHeight="1" x14ac:dyDescent="0.25">
      <c r="A40" s="119" t="s">
        <v>19</v>
      </c>
      <c r="B40" s="2"/>
      <c r="C40" s="335">
        <v>82100</v>
      </c>
      <c r="D40" s="341" t="s">
        <v>18</v>
      </c>
      <c r="E40" s="335">
        <v>83800</v>
      </c>
      <c r="F40" s="341"/>
      <c r="G40" s="335">
        <v>78300</v>
      </c>
      <c r="H40" s="341" t="s">
        <v>18</v>
      </c>
      <c r="I40" s="335">
        <v>81200</v>
      </c>
      <c r="J40" s="341" t="s">
        <v>18</v>
      </c>
      <c r="K40" s="335">
        <v>81100</v>
      </c>
    </row>
    <row r="41" spans="1:11" ht="11.25" customHeight="1" x14ac:dyDescent="0.25">
      <c r="A41" s="358" t="s">
        <v>270</v>
      </c>
      <c r="B41" s="359"/>
      <c r="C41" s="359"/>
      <c r="D41" s="359"/>
      <c r="E41" s="359"/>
      <c r="F41" s="359"/>
      <c r="G41" s="359"/>
      <c r="H41" s="359"/>
      <c r="I41" s="359"/>
      <c r="J41" s="359"/>
      <c r="K41" s="359"/>
    </row>
    <row r="42" spans="1:11" ht="11.25" customHeight="1" x14ac:dyDescent="0.25">
      <c r="A42" s="352" t="s">
        <v>311</v>
      </c>
      <c r="B42" s="352"/>
      <c r="C42" s="352"/>
      <c r="D42" s="352"/>
      <c r="E42" s="352"/>
      <c r="F42" s="352"/>
      <c r="G42" s="352"/>
      <c r="H42" s="352"/>
      <c r="I42" s="352"/>
      <c r="J42" s="352"/>
      <c r="K42" s="352"/>
    </row>
    <row r="43" spans="1:11" ht="11.25" customHeight="1" x14ac:dyDescent="0.25">
      <c r="A43" s="352" t="s">
        <v>169</v>
      </c>
      <c r="B43" s="352"/>
      <c r="C43" s="352"/>
      <c r="D43" s="352"/>
      <c r="E43" s="352"/>
      <c r="F43" s="352"/>
      <c r="G43" s="352"/>
      <c r="H43" s="352"/>
      <c r="I43" s="352"/>
      <c r="J43" s="352"/>
      <c r="K43" s="352"/>
    </row>
    <row r="44" spans="1:11" ht="11.25" customHeight="1" x14ac:dyDescent="0.25">
      <c r="A44" s="352" t="s">
        <v>257</v>
      </c>
      <c r="B44" s="352"/>
      <c r="C44" s="352"/>
      <c r="D44" s="352"/>
      <c r="E44" s="352"/>
      <c r="F44" s="352"/>
      <c r="G44" s="352"/>
      <c r="H44" s="352"/>
      <c r="I44" s="352"/>
      <c r="J44" s="352"/>
      <c r="K44" s="352"/>
    </row>
    <row r="45" spans="1:11" ht="11.25" customHeight="1" x14ac:dyDescent="0.25">
      <c r="A45" s="353" t="s">
        <v>170</v>
      </c>
      <c r="B45" s="353"/>
      <c r="C45" s="353"/>
      <c r="D45" s="353"/>
      <c r="E45" s="353"/>
      <c r="F45" s="353"/>
      <c r="G45" s="353"/>
      <c r="H45" s="353"/>
      <c r="I45" s="353"/>
      <c r="J45" s="353"/>
      <c r="K45" s="353"/>
    </row>
    <row r="46" spans="1:11" s="219" customFormat="1" ht="11.25" customHeight="1" x14ac:dyDescent="0.25">
      <c r="A46" s="353" t="s">
        <v>243</v>
      </c>
      <c r="B46" s="353"/>
      <c r="C46" s="353"/>
      <c r="D46" s="353"/>
      <c r="E46" s="353"/>
      <c r="F46" s="353"/>
      <c r="G46" s="353"/>
      <c r="H46" s="353"/>
      <c r="I46" s="353"/>
      <c r="J46" s="353"/>
      <c r="K46" s="353"/>
    </row>
    <row r="47" spans="1:11" ht="11.25" customHeight="1" x14ac:dyDescent="0.25">
      <c r="A47" s="353" t="s">
        <v>241</v>
      </c>
      <c r="B47" s="353"/>
      <c r="C47" s="353"/>
      <c r="D47" s="353"/>
      <c r="E47" s="353"/>
      <c r="F47" s="353"/>
      <c r="G47" s="353"/>
      <c r="H47" s="353"/>
      <c r="I47" s="353"/>
      <c r="J47" s="353"/>
      <c r="K47" s="353"/>
    </row>
    <row r="48" spans="1:11" s="219" customFormat="1" ht="22.5" customHeight="1" x14ac:dyDescent="0.25">
      <c r="A48" s="355" t="s">
        <v>171</v>
      </c>
      <c r="B48" s="355"/>
      <c r="C48" s="355"/>
      <c r="D48" s="355"/>
      <c r="E48" s="355"/>
      <c r="F48" s="355"/>
      <c r="G48" s="355"/>
      <c r="H48" s="355"/>
      <c r="I48" s="355"/>
      <c r="J48" s="355"/>
      <c r="K48" s="355"/>
    </row>
    <row r="49" spans="1:11" ht="11.25" customHeight="1" x14ac:dyDescent="0.25">
      <c r="A49" s="354" t="s">
        <v>172</v>
      </c>
      <c r="B49" s="354"/>
      <c r="C49" s="354"/>
      <c r="D49" s="354"/>
      <c r="E49" s="354"/>
      <c r="F49" s="354"/>
      <c r="G49" s="354"/>
      <c r="H49" s="354"/>
      <c r="I49" s="354"/>
      <c r="J49" s="354"/>
      <c r="K49" s="354"/>
    </row>
  </sheetData>
  <mergeCells count="14">
    <mergeCell ref="A1:K1"/>
    <mergeCell ref="A2:K2"/>
    <mergeCell ref="A4:K4"/>
    <mergeCell ref="A41:K41"/>
    <mergeCell ref="A42:K42"/>
    <mergeCell ref="A3:K3"/>
    <mergeCell ref="A5:K5"/>
    <mergeCell ref="A43:K43"/>
    <mergeCell ref="A44:K44"/>
    <mergeCell ref="A45:K45"/>
    <mergeCell ref="A49:K49"/>
    <mergeCell ref="A46:K46"/>
    <mergeCell ref="A47:K47"/>
    <mergeCell ref="A48:K48"/>
  </mergeCells>
  <pageMargins left="0.5" right="0.5" top="0.5" bottom="0.75"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zoomScaleNormal="100" workbookViewId="0">
      <selection sqref="A1:O1"/>
    </sheetView>
  </sheetViews>
  <sheetFormatPr defaultRowHeight="11.25" customHeight="1" x14ac:dyDescent="0.25"/>
  <cols>
    <col min="1" max="1" width="20.42578125" style="13" customWidth="1"/>
    <col min="2" max="2" width="1.42578125" style="13" customWidth="1"/>
    <col min="3" max="3" width="7.42578125" style="13" customWidth="1"/>
    <col min="4" max="4" width="1.42578125" style="13" customWidth="1"/>
    <col min="5" max="5" width="7.28515625" style="13" customWidth="1"/>
    <col min="6" max="6" width="1.42578125" style="13" customWidth="1"/>
    <col min="7" max="7" width="7.28515625" style="13" customWidth="1"/>
    <col min="8" max="8" width="1.7109375" customWidth="1"/>
    <col min="10" max="10" width="1.7109375" customWidth="1"/>
    <col min="12" max="12" width="1.7109375" customWidth="1"/>
    <col min="14" max="14" width="1.7109375" customWidth="1"/>
  </cols>
  <sheetData>
    <row r="1" spans="1:15" ht="11.25" customHeight="1" x14ac:dyDescent="0.25">
      <c r="A1" s="356" t="s">
        <v>20</v>
      </c>
      <c r="B1" s="356"/>
      <c r="C1" s="356"/>
      <c r="D1" s="356"/>
      <c r="E1" s="356"/>
      <c r="F1" s="356"/>
      <c r="G1" s="356"/>
      <c r="H1" s="356"/>
      <c r="I1" s="356"/>
      <c r="J1" s="356"/>
      <c r="K1" s="356"/>
      <c r="L1" s="356"/>
      <c r="M1" s="356"/>
      <c r="N1" s="356"/>
      <c r="O1" s="356"/>
    </row>
    <row r="2" spans="1:15" ht="11.25" customHeight="1" x14ac:dyDescent="0.25">
      <c r="A2" s="356" t="s">
        <v>260</v>
      </c>
      <c r="B2" s="356"/>
      <c r="C2" s="356"/>
      <c r="D2" s="356"/>
      <c r="E2" s="356"/>
      <c r="F2" s="356"/>
      <c r="G2" s="356"/>
      <c r="H2" s="356"/>
      <c r="I2" s="356"/>
      <c r="J2" s="356"/>
      <c r="K2" s="356"/>
      <c r="L2" s="356"/>
      <c r="M2" s="356"/>
      <c r="N2" s="356"/>
      <c r="O2" s="356"/>
    </row>
    <row r="3" spans="1:15" ht="11.25" customHeight="1" x14ac:dyDescent="0.25">
      <c r="A3" s="371"/>
      <c r="B3" s="371"/>
      <c r="C3" s="371"/>
      <c r="D3" s="371"/>
      <c r="E3" s="371"/>
      <c r="F3" s="371"/>
      <c r="G3" s="371"/>
      <c r="H3" s="371"/>
      <c r="I3" s="371"/>
      <c r="J3" s="371"/>
      <c r="K3" s="371"/>
      <c r="L3" s="371"/>
      <c r="M3" s="371"/>
      <c r="N3" s="371"/>
      <c r="O3" s="371"/>
    </row>
    <row r="4" spans="1:15" ht="11.25" customHeight="1" x14ac:dyDescent="0.25">
      <c r="A4" s="356" t="s">
        <v>21</v>
      </c>
      <c r="B4" s="356"/>
      <c r="C4" s="356"/>
      <c r="D4" s="356"/>
      <c r="E4" s="356"/>
      <c r="F4" s="356"/>
      <c r="G4" s="356"/>
      <c r="H4" s="356"/>
      <c r="I4" s="356"/>
      <c r="J4" s="356"/>
      <c r="K4" s="356"/>
      <c r="L4" s="356"/>
      <c r="M4" s="356"/>
      <c r="N4" s="356"/>
      <c r="O4" s="356"/>
    </row>
    <row r="5" spans="1:15" ht="11.25" customHeight="1" x14ac:dyDescent="0.25">
      <c r="A5" s="360"/>
      <c r="B5" s="360"/>
      <c r="C5" s="360"/>
      <c r="D5" s="360"/>
      <c r="E5" s="360"/>
      <c r="F5" s="360"/>
      <c r="G5" s="360"/>
      <c r="H5" s="360"/>
      <c r="I5" s="360"/>
      <c r="J5" s="360"/>
      <c r="K5" s="360"/>
      <c r="L5" s="360"/>
      <c r="M5" s="360"/>
      <c r="N5" s="360"/>
      <c r="O5" s="360"/>
    </row>
    <row r="6" spans="1:15" ht="11.25" customHeight="1" x14ac:dyDescent="0.25">
      <c r="A6" s="133"/>
      <c r="B6" s="133"/>
      <c r="C6" s="364" t="s">
        <v>173</v>
      </c>
      <c r="D6" s="364"/>
      <c r="E6" s="364"/>
      <c r="F6" s="133"/>
      <c r="G6" s="276" t="s">
        <v>22</v>
      </c>
      <c r="H6" s="278"/>
      <c r="I6" s="367" t="s">
        <v>244</v>
      </c>
      <c r="J6" s="367"/>
      <c r="K6" s="367"/>
      <c r="L6" s="77"/>
      <c r="M6" s="367" t="s">
        <v>245</v>
      </c>
      <c r="N6" s="367"/>
      <c r="O6" s="367"/>
    </row>
    <row r="7" spans="1:15" ht="11.25" customHeight="1" x14ac:dyDescent="0.25">
      <c r="A7" s="133"/>
      <c r="B7" s="133"/>
      <c r="C7" s="134" t="s">
        <v>23</v>
      </c>
      <c r="D7" s="134"/>
      <c r="E7" s="134" t="s">
        <v>24</v>
      </c>
      <c r="F7" s="133"/>
      <c r="G7" s="135" t="s">
        <v>25</v>
      </c>
      <c r="I7" s="273" t="s">
        <v>23</v>
      </c>
      <c r="J7" s="273"/>
      <c r="K7" s="273" t="s">
        <v>24</v>
      </c>
      <c r="L7" s="77"/>
      <c r="M7" s="273" t="s">
        <v>23</v>
      </c>
      <c r="N7" s="273"/>
      <c r="O7" s="273" t="s">
        <v>24</v>
      </c>
    </row>
    <row r="8" spans="1:15" ht="11.25" customHeight="1" x14ac:dyDescent="0.25">
      <c r="A8" s="136" t="s">
        <v>26</v>
      </c>
      <c r="B8" s="123"/>
      <c r="C8" s="115" t="s">
        <v>246</v>
      </c>
      <c r="D8" s="123"/>
      <c r="E8" s="137" t="s">
        <v>27</v>
      </c>
      <c r="F8" s="123"/>
      <c r="G8" s="138" t="s">
        <v>258</v>
      </c>
      <c r="H8" s="277"/>
      <c r="I8" s="274" t="s">
        <v>246</v>
      </c>
      <c r="J8" s="275"/>
      <c r="K8" s="274" t="s">
        <v>27</v>
      </c>
      <c r="L8" s="275"/>
      <c r="M8" s="274" t="s">
        <v>246</v>
      </c>
      <c r="N8" s="275"/>
      <c r="O8" s="274" t="s">
        <v>27</v>
      </c>
    </row>
    <row r="9" spans="1:15" ht="11.25" customHeight="1" x14ac:dyDescent="0.25">
      <c r="A9" s="119" t="s">
        <v>28</v>
      </c>
      <c r="B9" s="4"/>
      <c r="C9" s="18">
        <v>9170</v>
      </c>
      <c r="D9" s="18"/>
      <c r="E9" s="18">
        <v>8990</v>
      </c>
      <c r="F9" s="18"/>
      <c r="G9" s="18">
        <v>1360</v>
      </c>
      <c r="I9" s="19">
        <v>1220</v>
      </c>
      <c r="J9" s="310"/>
      <c r="K9" s="19">
        <v>1170</v>
      </c>
      <c r="L9" s="310"/>
      <c r="M9" s="19">
        <v>1220</v>
      </c>
      <c r="N9" s="310"/>
      <c r="O9" s="18">
        <v>1180</v>
      </c>
    </row>
    <row r="10" spans="1:15" ht="11.25" customHeight="1" x14ac:dyDescent="0.25">
      <c r="A10" s="119" t="s">
        <v>29</v>
      </c>
      <c r="B10" s="4"/>
      <c r="C10" s="18">
        <v>125</v>
      </c>
      <c r="D10" s="18"/>
      <c r="E10" s="19">
        <v>125</v>
      </c>
      <c r="F10" s="18"/>
      <c r="G10" s="18">
        <v>125</v>
      </c>
      <c r="H10" s="277"/>
      <c r="I10" s="167" t="s">
        <v>30</v>
      </c>
      <c r="J10" s="310"/>
      <c r="K10" s="311" t="s">
        <v>30</v>
      </c>
      <c r="L10" s="310"/>
      <c r="M10" s="168" t="s">
        <v>247</v>
      </c>
      <c r="N10" s="314"/>
      <c r="O10" s="168" t="s">
        <v>247</v>
      </c>
    </row>
    <row r="11" spans="1:15" ht="11.25" customHeight="1" x14ac:dyDescent="0.25">
      <c r="A11" s="121" t="s">
        <v>31</v>
      </c>
      <c r="B11" s="5"/>
      <c r="C11" s="8">
        <v>9300</v>
      </c>
      <c r="D11" s="8"/>
      <c r="E11" s="8">
        <v>9120</v>
      </c>
      <c r="F11" s="8"/>
      <c r="G11" s="8">
        <v>1490</v>
      </c>
      <c r="H11" s="277"/>
      <c r="I11" s="312">
        <v>1220</v>
      </c>
      <c r="J11" s="313"/>
      <c r="K11" s="312">
        <v>1170</v>
      </c>
      <c r="L11" s="313"/>
      <c r="M11" s="312">
        <v>1220</v>
      </c>
      <c r="N11" s="313"/>
      <c r="O11" s="315">
        <v>1180</v>
      </c>
    </row>
    <row r="12" spans="1:15" ht="11.25" customHeight="1" x14ac:dyDescent="0.25">
      <c r="A12" s="361" t="s">
        <v>32</v>
      </c>
      <c r="B12" s="362"/>
      <c r="C12" s="362"/>
      <c r="D12" s="362"/>
      <c r="E12" s="362"/>
      <c r="F12" s="362"/>
      <c r="G12" s="362"/>
      <c r="H12" s="362"/>
      <c r="I12" s="362"/>
      <c r="J12" s="362"/>
      <c r="K12" s="362"/>
      <c r="L12" s="362"/>
      <c r="M12" s="362"/>
      <c r="N12" s="362"/>
      <c r="O12" s="362"/>
    </row>
    <row r="13" spans="1:15" ht="11.25" customHeight="1" x14ac:dyDescent="0.25">
      <c r="A13" s="370" t="s">
        <v>312</v>
      </c>
      <c r="B13" s="370"/>
      <c r="C13" s="370"/>
      <c r="D13" s="370"/>
      <c r="E13" s="370"/>
      <c r="F13" s="370"/>
      <c r="G13" s="370"/>
      <c r="H13" s="370"/>
      <c r="I13" s="370"/>
      <c r="J13" s="370"/>
      <c r="K13" s="370"/>
      <c r="L13" s="370"/>
      <c r="M13" s="370"/>
      <c r="N13" s="370"/>
      <c r="O13" s="370"/>
    </row>
    <row r="14" spans="1:15" ht="11.25" customHeight="1" x14ac:dyDescent="0.25">
      <c r="A14" s="354" t="s">
        <v>304</v>
      </c>
      <c r="B14" s="354"/>
      <c r="C14" s="354"/>
      <c r="D14" s="354"/>
      <c r="E14" s="354"/>
      <c r="F14" s="354"/>
      <c r="G14" s="354"/>
      <c r="H14" s="354"/>
      <c r="I14" s="354"/>
      <c r="J14" s="354"/>
      <c r="K14" s="354"/>
      <c r="L14" s="354"/>
      <c r="M14" s="354"/>
      <c r="N14" s="354"/>
      <c r="O14" s="354"/>
    </row>
    <row r="15" spans="1:15" ht="11.25" customHeight="1" x14ac:dyDescent="0.25">
      <c r="A15" s="363" t="s">
        <v>248</v>
      </c>
      <c r="B15" s="363"/>
      <c r="C15" s="363"/>
      <c r="D15" s="363"/>
      <c r="E15" s="363"/>
      <c r="F15" s="363"/>
      <c r="G15" s="363"/>
      <c r="H15" s="363"/>
      <c r="I15" s="363"/>
      <c r="J15" s="363"/>
      <c r="K15" s="363"/>
      <c r="L15" s="363"/>
      <c r="M15" s="363"/>
      <c r="N15" s="363"/>
      <c r="O15" s="363"/>
    </row>
    <row r="16" spans="1:15" ht="11.25" customHeight="1" x14ac:dyDescent="0.25">
      <c r="A16" s="363" t="s">
        <v>269</v>
      </c>
      <c r="B16" s="363"/>
      <c r="C16" s="363"/>
      <c r="D16" s="363"/>
      <c r="E16" s="363"/>
      <c r="F16" s="363"/>
      <c r="G16" s="363"/>
      <c r="H16" s="363"/>
      <c r="I16" s="363"/>
      <c r="J16" s="363"/>
      <c r="K16" s="363"/>
      <c r="L16" s="363"/>
      <c r="M16" s="363"/>
      <c r="N16" s="363"/>
      <c r="O16" s="363"/>
    </row>
    <row r="17" spans="1:15" ht="22.5" customHeight="1" x14ac:dyDescent="0.25">
      <c r="A17" s="368" t="s">
        <v>302</v>
      </c>
      <c r="B17" s="368"/>
      <c r="C17" s="368"/>
      <c r="D17" s="368"/>
      <c r="E17" s="368"/>
      <c r="F17" s="368"/>
      <c r="G17" s="368"/>
      <c r="H17" s="368"/>
      <c r="I17" s="368"/>
      <c r="J17" s="368"/>
      <c r="K17" s="368"/>
      <c r="L17" s="368"/>
      <c r="M17" s="368"/>
      <c r="N17" s="368"/>
      <c r="O17" s="368"/>
    </row>
    <row r="18" spans="1:15" ht="11.25" customHeight="1" x14ac:dyDescent="0.25">
      <c r="A18" s="363" t="s">
        <v>249</v>
      </c>
      <c r="B18" s="369"/>
      <c r="C18" s="369"/>
      <c r="D18" s="369"/>
      <c r="E18" s="369"/>
      <c r="F18" s="369"/>
      <c r="G18" s="369"/>
      <c r="H18" s="369"/>
      <c r="I18" s="369"/>
      <c r="J18" s="369"/>
      <c r="K18" s="369"/>
      <c r="L18" s="369"/>
      <c r="M18" s="369"/>
      <c r="N18" s="369"/>
      <c r="O18" s="369"/>
    </row>
    <row r="19" spans="1:15" ht="11.25" customHeight="1" x14ac:dyDescent="0.25">
      <c r="A19" s="366"/>
      <c r="B19" s="366"/>
      <c r="C19" s="366"/>
      <c r="D19" s="366"/>
      <c r="E19" s="366"/>
      <c r="F19" s="366"/>
      <c r="G19" s="366"/>
      <c r="H19" s="366"/>
      <c r="I19" s="366"/>
      <c r="J19" s="366"/>
      <c r="K19" s="366"/>
      <c r="L19" s="366"/>
      <c r="M19" s="366"/>
      <c r="N19" s="366"/>
      <c r="O19" s="366"/>
    </row>
    <row r="20" spans="1:15" ht="11.25" customHeight="1" x14ac:dyDescent="0.25">
      <c r="A20" s="353" t="s">
        <v>33</v>
      </c>
      <c r="B20" s="365"/>
      <c r="C20" s="365"/>
      <c r="D20" s="365"/>
      <c r="E20" s="365"/>
      <c r="F20" s="365"/>
      <c r="G20" s="365"/>
      <c r="H20" s="365"/>
      <c r="I20" s="365"/>
      <c r="J20" s="365"/>
      <c r="K20" s="365"/>
      <c r="L20" s="365"/>
      <c r="M20" s="365"/>
      <c r="N20" s="365"/>
      <c r="O20" s="365"/>
    </row>
  </sheetData>
  <mergeCells count="17">
    <mergeCell ref="A1:O1"/>
    <mergeCell ref="A2:O2"/>
    <mergeCell ref="A3:O3"/>
    <mergeCell ref="A4:O4"/>
    <mergeCell ref="A5:O5"/>
    <mergeCell ref="A12:O12"/>
    <mergeCell ref="A16:O16"/>
    <mergeCell ref="C6:E6"/>
    <mergeCell ref="A20:O20"/>
    <mergeCell ref="A19:O19"/>
    <mergeCell ref="I6:K6"/>
    <mergeCell ref="M6:O6"/>
    <mergeCell ref="A17:O17"/>
    <mergeCell ref="A18:O18"/>
    <mergeCell ref="A13:O13"/>
    <mergeCell ref="A14:O14"/>
    <mergeCell ref="A15:O15"/>
  </mergeCells>
  <pageMargins left="0.5" right="0.5" top="0.5" bottom="0.75"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zoomScaleNormal="100" workbookViewId="0">
      <selection sqref="A1:G1"/>
    </sheetView>
  </sheetViews>
  <sheetFormatPr defaultRowHeight="11.25" customHeight="1" x14ac:dyDescent="0.25"/>
  <cols>
    <col min="1" max="1" width="21.5703125" style="13" customWidth="1"/>
    <col min="2" max="2" width="1.42578125" style="13" customWidth="1"/>
    <col min="3" max="3" width="9.7109375" style="13" customWidth="1"/>
    <col min="4" max="4" width="1.42578125" style="13" customWidth="1"/>
    <col min="5" max="5" width="9.5703125" style="13" bestFit="1" customWidth="1"/>
    <col min="6" max="6" width="1.42578125" style="13" customWidth="1"/>
    <col min="7" max="7" width="8.42578125" style="13" customWidth="1"/>
  </cols>
  <sheetData>
    <row r="1" spans="1:7" ht="11.25" customHeight="1" x14ac:dyDescent="0.25">
      <c r="A1" s="356" t="s">
        <v>34</v>
      </c>
      <c r="B1" s="357"/>
      <c r="C1" s="357"/>
      <c r="D1" s="357"/>
      <c r="E1" s="357"/>
      <c r="F1" s="357"/>
      <c r="G1" s="357"/>
    </row>
    <row r="2" spans="1:7" ht="11.25" customHeight="1" x14ac:dyDescent="0.25">
      <c r="A2" s="356" t="s">
        <v>205</v>
      </c>
      <c r="B2" s="357"/>
      <c r="C2" s="357"/>
      <c r="D2" s="357"/>
      <c r="E2" s="357"/>
      <c r="F2" s="357"/>
      <c r="G2" s="357"/>
    </row>
    <row r="3" spans="1:7" ht="11.25" customHeight="1" x14ac:dyDescent="0.25">
      <c r="A3" s="356"/>
      <c r="B3" s="356"/>
      <c r="C3" s="356"/>
      <c r="D3" s="356"/>
      <c r="E3" s="356"/>
      <c r="F3" s="356"/>
      <c r="G3" s="356"/>
    </row>
    <row r="4" spans="1:7" ht="11.25" customHeight="1" x14ac:dyDescent="0.25">
      <c r="A4" s="356" t="s">
        <v>21</v>
      </c>
      <c r="B4" s="357"/>
      <c r="C4" s="357"/>
      <c r="D4" s="357"/>
      <c r="E4" s="357"/>
      <c r="F4" s="357"/>
      <c r="G4" s="357"/>
    </row>
    <row r="5" spans="1:7" ht="11.25" customHeight="1" x14ac:dyDescent="0.25">
      <c r="A5" s="360"/>
      <c r="B5" s="360"/>
      <c r="C5" s="360"/>
      <c r="D5" s="360"/>
      <c r="E5" s="360"/>
      <c r="F5" s="360"/>
      <c r="G5" s="360"/>
    </row>
    <row r="6" spans="1:7" ht="11.25" customHeight="1" x14ac:dyDescent="0.25">
      <c r="A6" s="132"/>
      <c r="B6" s="132"/>
      <c r="C6" s="134" t="s">
        <v>35</v>
      </c>
      <c r="D6" s="132"/>
      <c r="E6" s="134" t="s">
        <v>36</v>
      </c>
      <c r="F6" s="22"/>
      <c r="G6" s="16"/>
    </row>
    <row r="7" spans="1:7" ht="11.25" customHeight="1" x14ac:dyDescent="0.25">
      <c r="A7" s="123"/>
      <c r="B7" s="123"/>
      <c r="C7" s="115" t="s">
        <v>37</v>
      </c>
      <c r="D7" s="123"/>
      <c r="E7" s="115" t="s">
        <v>38</v>
      </c>
      <c r="F7" s="23"/>
      <c r="G7" s="115" t="s">
        <v>31</v>
      </c>
    </row>
    <row r="8" spans="1:7" ht="11.25" customHeight="1" x14ac:dyDescent="0.25">
      <c r="A8" s="119" t="s">
        <v>174</v>
      </c>
      <c r="B8" s="132"/>
      <c r="C8" s="220"/>
      <c r="D8" s="220"/>
      <c r="E8" s="220"/>
      <c r="F8" s="327"/>
      <c r="G8" s="328"/>
    </row>
    <row r="9" spans="1:7" ht="11.25" customHeight="1" x14ac:dyDescent="0.25">
      <c r="A9" s="121" t="s">
        <v>222</v>
      </c>
      <c r="B9" s="123"/>
      <c r="C9" s="321" t="s">
        <v>7</v>
      </c>
      <c r="D9" s="322"/>
      <c r="E9" s="321" t="s">
        <v>7</v>
      </c>
      <c r="F9" s="323"/>
      <c r="G9" s="255">
        <v>7760</v>
      </c>
    </row>
    <row r="10" spans="1:7" ht="11.25" customHeight="1" x14ac:dyDescent="0.25">
      <c r="A10" s="121" t="s">
        <v>259</v>
      </c>
      <c r="B10" s="123"/>
      <c r="C10" s="127" t="s">
        <v>7</v>
      </c>
      <c r="D10" s="140"/>
      <c r="E10" s="127" t="s">
        <v>7</v>
      </c>
      <c r="F10" s="25"/>
      <c r="G10" s="10">
        <v>7330</v>
      </c>
    </row>
    <row r="11" spans="1:7" ht="11.25" customHeight="1" x14ac:dyDescent="0.25">
      <c r="A11" s="145" t="s">
        <v>310</v>
      </c>
      <c r="B11" s="220"/>
      <c r="C11" s="220"/>
      <c r="D11" s="220"/>
      <c r="E11" s="220"/>
      <c r="F11" s="329"/>
      <c r="G11" s="330"/>
    </row>
    <row r="12" spans="1:7" ht="11.25" customHeight="1" x14ac:dyDescent="0.25">
      <c r="A12" s="141" t="s">
        <v>222</v>
      </c>
      <c r="B12" s="133"/>
      <c r="C12" s="324" t="s">
        <v>7</v>
      </c>
      <c r="D12" s="325"/>
      <c r="E12" s="324" t="s">
        <v>7</v>
      </c>
      <c r="F12" s="81"/>
      <c r="G12" s="326">
        <v>621</v>
      </c>
    </row>
    <row r="13" spans="1:7" ht="11.25" customHeight="1" x14ac:dyDescent="0.25">
      <c r="A13" s="141" t="s">
        <v>259</v>
      </c>
      <c r="B13" s="132"/>
      <c r="C13" s="142" t="s">
        <v>7</v>
      </c>
      <c r="D13" s="143"/>
      <c r="E13" s="142" t="s">
        <v>7</v>
      </c>
      <c r="F13" s="26"/>
      <c r="G13" s="265">
        <v>559</v>
      </c>
    </row>
    <row r="14" spans="1:7" ht="11.25" customHeight="1" x14ac:dyDescent="0.25">
      <c r="A14" s="358" t="s">
        <v>39</v>
      </c>
      <c r="B14" s="358"/>
      <c r="C14" s="358"/>
      <c r="D14" s="358"/>
      <c r="E14" s="358"/>
      <c r="F14" s="358"/>
      <c r="G14" s="358"/>
    </row>
    <row r="15" spans="1:7" ht="22.5" customHeight="1" x14ac:dyDescent="0.25">
      <c r="A15" s="373" t="s">
        <v>313</v>
      </c>
      <c r="B15" s="373"/>
      <c r="C15" s="373"/>
      <c r="D15" s="373"/>
      <c r="E15" s="373"/>
      <c r="F15" s="373"/>
      <c r="G15" s="373"/>
    </row>
    <row r="16" spans="1:7" s="219" customFormat="1" ht="22.5" customHeight="1" x14ac:dyDescent="0.25">
      <c r="A16" s="373" t="s">
        <v>176</v>
      </c>
      <c r="B16" s="373"/>
      <c r="C16" s="373"/>
      <c r="D16" s="373"/>
      <c r="E16" s="373"/>
      <c r="F16" s="373"/>
      <c r="G16" s="373"/>
    </row>
    <row r="17" spans="1:7" s="219" customFormat="1" ht="22.5" customHeight="1" x14ac:dyDescent="0.25">
      <c r="A17" s="372" t="s">
        <v>175</v>
      </c>
      <c r="B17" s="372"/>
      <c r="C17" s="372"/>
      <c r="D17" s="372"/>
      <c r="E17" s="372"/>
      <c r="F17" s="372"/>
      <c r="G17" s="372"/>
    </row>
    <row r="18" spans="1:7" ht="11.25" customHeight="1" x14ac:dyDescent="0.25">
      <c r="A18" s="180"/>
      <c r="B18" s="180"/>
      <c r="C18" s="180"/>
      <c r="D18" s="180"/>
      <c r="E18" s="180"/>
      <c r="F18" s="180"/>
      <c r="G18" s="180"/>
    </row>
    <row r="19" spans="1:7" ht="11.25" customHeight="1" x14ac:dyDescent="0.25">
      <c r="A19" s="1"/>
      <c r="B19" s="15"/>
      <c r="C19" s="15"/>
      <c r="D19" s="15"/>
      <c r="E19" s="15"/>
      <c r="F19" s="15"/>
      <c r="G19" s="15"/>
    </row>
    <row r="20" spans="1:7" ht="11.25" customHeight="1" x14ac:dyDescent="0.25">
      <c r="A20" s="1"/>
      <c r="B20" s="1"/>
      <c r="C20" s="1"/>
      <c r="D20" s="1"/>
      <c r="E20" s="1"/>
      <c r="F20" s="1"/>
      <c r="G20" s="1"/>
    </row>
    <row r="21" spans="1:7" ht="11.25" customHeight="1" x14ac:dyDescent="0.25">
      <c r="A21" s="1"/>
      <c r="B21" s="1"/>
      <c r="C21" s="1"/>
      <c r="D21" s="1"/>
      <c r="E21" s="1"/>
      <c r="F21" s="1"/>
      <c r="G21" s="1"/>
    </row>
    <row r="22" spans="1:7" ht="11.25" customHeight="1" x14ac:dyDescent="0.25">
      <c r="A22" s="1"/>
      <c r="B22" s="1"/>
      <c r="C22" s="1"/>
      <c r="D22" s="1"/>
      <c r="E22" s="1"/>
      <c r="F22" s="1"/>
      <c r="G22" s="1"/>
    </row>
    <row r="23" spans="1:7" ht="11.25" customHeight="1" x14ac:dyDescent="0.25">
      <c r="A23" s="1"/>
      <c r="B23" s="1"/>
      <c r="C23" s="1"/>
      <c r="D23" s="1"/>
      <c r="E23" s="1"/>
      <c r="F23" s="1"/>
      <c r="G23" s="1"/>
    </row>
    <row r="24" spans="1:7" ht="11.25" customHeight="1" x14ac:dyDescent="0.25">
      <c r="A24" s="1"/>
      <c r="B24" s="1"/>
      <c r="C24" s="1"/>
      <c r="D24" s="1"/>
      <c r="E24" s="1"/>
      <c r="F24" s="1"/>
      <c r="G24" s="1"/>
    </row>
    <row r="25" spans="1:7" ht="11.25" customHeight="1" x14ac:dyDescent="0.25">
      <c r="A25" s="1"/>
      <c r="B25" s="1"/>
      <c r="C25" s="1"/>
      <c r="D25" s="1"/>
      <c r="E25" s="1"/>
      <c r="F25" s="1"/>
      <c r="G25" s="1"/>
    </row>
    <row r="26" spans="1:7" ht="11.25" customHeight="1" x14ac:dyDescent="0.25">
      <c r="A26" s="1"/>
      <c r="B26" s="1"/>
      <c r="C26" s="1"/>
      <c r="D26" s="1"/>
      <c r="E26" s="1"/>
      <c r="F26" s="1"/>
      <c r="G26" s="1"/>
    </row>
    <row r="27" spans="1:7" ht="11.25" customHeight="1" x14ac:dyDescent="0.25">
      <c r="A27" s="1"/>
      <c r="B27" s="1"/>
      <c r="C27" s="1"/>
      <c r="D27" s="1"/>
      <c r="E27" s="1"/>
      <c r="F27" s="1"/>
      <c r="G27" s="1"/>
    </row>
    <row r="28" spans="1:7" ht="11.25" customHeight="1" x14ac:dyDescent="0.25">
      <c r="A28" s="1"/>
      <c r="B28" s="1"/>
      <c r="C28" s="1"/>
      <c r="D28" s="1"/>
      <c r="E28" s="1"/>
      <c r="F28" s="1"/>
      <c r="G28" s="1"/>
    </row>
    <row r="29" spans="1:7" ht="11.25" customHeight="1" x14ac:dyDescent="0.25">
      <c r="A29" s="1"/>
      <c r="B29" s="1"/>
      <c r="C29" s="1"/>
      <c r="D29" s="1"/>
      <c r="E29" s="1"/>
      <c r="F29" s="1"/>
      <c r="G29" s="1"/>
    </row>
    <row r="30" spans="1:7" ht="11.25" customHeight="1" x14ac:dyDescent="0.25">
      <c r="A30" s="1"/>
      <c r="B30" s="1"/>
      <c r="C30" s="1"/>
      <c r="D30" s="1"/>
      <c r="E30" s="1"/>
      <c r="F30" s="1"/>
      <c r="G30" s="1"/>
    </row>
    <row r="31" spans="1:7" ht="11.25" customHeight="1" x14ac:dyDescent="0.25">
      <c r="A31" s="1"/>
      <c r="B31" s="1"/>
      <c r="C31" s="1"/>
      <c r="D31" s="1"/>
      <c r="E31" s="1"/>
      <c r="F31" s="1"/>
      <c r="G31" s="1"/>
    </row>
    <row r="32" spans="1:7" ht="11.25" customHeight="1" x14ac:dyDescent="0.25">
      <c r="A32" s="1"/>
      <c r="B32" s="1"/>
      <c r="C32" s="1"/>
      <c r="D32" s="1"/>
      <c r="E32" s="1"/>
      <c r="F32" s="1"/>
      <c r="G32" s="1"/>
    </row>
    <row r="33" spans="1:7" ht="11.25" customHeight="1" x14ac:dyDescent="0.25">
      <c r="A33" s="1"/>
      <c r="B33" s="1"/>
      <c r="C33" s="1"/>
      <c r="D33" s="1"/>
      <c r="E33" s="1"/>
      <c r="F33" s="1"/>
      <c r="G33" s="1"/>
    </row>
    <row r="34" spans="1:7" ht="11.25" customHeight="1" x14ac:dyDescent="0.25">
      <c r="A34" s="1"/>
      <c r="B34" s="1"/>
      <c r="C34" s="1"/>
      <c r="D34" s="1"/>
      <c r="E34" s="1"/>
      <c r="F34" s="1"/>
      <c r="G34" s="1"/>
    </row>
    <row r="35" spans="1:7" ht="11.25" customHeight="1" x14ac:dyDescent="0.25">
      <c r="A35" s="1"/>
      <c r="B35" s="1"/>
      <c r="C35" s="1"/>
      <c r="D35" s="1"/>
      <c r="E35" s="1"/>
      <c r="F35" s="1"/>
      <c r="G35" s="1"/>
    </row>
    <row r="36" spans="1:7" ht="11.25" customHeight="1" x14ac:dyDescent="0.25">
      <c r="A36" s="1"/>
      <c r="B36" s="1"/>
      <c r="C36" s="1"/>
      <c r="D36" s="1"/>
      <c r="E36" s="1"/>
      <c r="F36" s="1"/>
      <c r="G36" s="1"/>
    </row>
    <row r="37" spans="1:7" ht="11.25" customHeight="1" x14ac:dyDescent="0.25">
      <c r="B37" s="1"/>
      <c r="C37" s="1"/>
      <c r="D37" s="1"/>
      <c r="E37" s="1"/>
      <c r="F37" s="1"/>
      <c r="G37" s="1"/>
    </row>
  </sheetData>
  <mergeCells count="9">
    <mergeCell ref="A1:G1"/>
    <mergeCell ref="A2:G2"/>
    <mergeCell ref="A4:G4"/>
    <mergeCell ref="A14:G14"/>
    <mergeCell ref="A17:G17"/>
    <mergeCell ref="A15:G15"/>
    <mergeCell ref="A16:G16"/>
    <mergeCell ref="A3:G3"/>
    <mergeCell ref="A5:G5"/>
  </mergeCells>
  <pageMargins left="0.5" right="0.5" top="0.5" bottom="0.75"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zoomScaleNormal="100" workbookViewId="0">
      <selection sqref="A1:C1"/>
    </sheetView>
  </sheetViews>
  <sheetFormatPr defaultRowHeight="11.25" customHeight="1" x14ac:dyDescent="0.25"/>
  <cols>
    <col min="1" max="1" width="26.5703125" style="27" customWidth="1"/>
    <col min="2" max="2" width="1.42578125" style="27" customWidth="1"/>
    <col min="3" max="3" width="19.28515625" style="27" customWidth="1"/>
  </cols>
  <sheetData>
    <row r="1" spans="1:3" ht="11.25" customHeight="1" x14ac:dyDescent="0.25">
      <c r="A1" s="356" t="s">
        <v>40</v>
      </c>
      <c r="B1" s="357"/>
      <c r="C1" s="357"/>
    </row>
    <row r="2" spans="1:3" ht="11.25" customHeight="1" x14ac:dyDescent="0.25">
      <c r="A2" s="356" t="s">
        <v>261</v>
      </c>
      <c r="B2" s="357"/>
      <c r="C2" s="357"/>
    </row>
    <row r="3" spans="1:3" ht="11.25" customHeight="1" x14ac:dyDescent="0.25">
      <c r="A3" s="377"/>
      <c r="B3" s="377"/>
      <c r="C3" s="377"/>
    </row>
    <row r="4" spans="1:3" ht="11.25" customHeight="1" x14ac:dyDescent="0.25">
      <c r="A4" s="144" t="s">
        <v>41</v>
      </c>
      <c r="B4" s="145"/>
      <c r="C4" s="146" t="s">
        <v>42</v>
      </c>
    </row>
    <row r="5" spans="1:3" ht="11.25" customHeight="1" x14ac:dyDescent="0.25">
      <c r="A5" s="147" t="s">
        <v>43</v>
      </c>
      <c r="B5" s="145"/>
      <c r="C5" s="147" t="s">
        <v>44</v>
      </c>
    </row>
    <row r="6" spans="1:3" ht="11.25" customHeight="1" x14ac:dyDescent="0.25">
      <c r="A6" s="147" t="s">
        <v>45</v>
      </c>
      <c r="B6" s="145"/>
      <c r="C6" s="147" t="s">
        <v>46</v>
      </c>
    </row>
    <row r="7" spans="1:3" ht="11.25" customHeight="1" x14ac:dyDescent="0.25">
      <c r="A7" s="147" t="s">
        <v>47</v>
      </c>
      <c r="B7" s="145"/>
      <c r="C7" s="147" t="s">
        <v>48</v>
      </c>
    </row>
    <row r="8" spans="1:3" ht="11.25" customHeight="1" x14ac:dyDescent="0.25">
      <c r="A8" s="145" t="s">
        <v>217</v>
      </c>
      <c r="B8" s="145"/>
      <c r="C8" s="145" t="s">
        <v>49</v>
      </c>
    </row>
    <row r="9" spans="1:3" ht="11.25" customHeight="1" x14ac:dyDescent="0.25">
      <c r="A9" s="145" t="s">
        <v>50</v>
      </c>
      <c r="B9" s="145"/>
      <c r="C9" s="145" t="s">
        <v>51</v>
      </c>
    </row>
    <row r="10" spans="1:3" ht="11.25" customHeight="1" x14ac:dyDescent="0.25">
      <c r="A10" s="148" t="s">
        <v>52</v>
      </c>
      <c r="B10" s="145"/>
      <c r="C10" s="145" t="s">
        <v>158</v>
      </c>
    </row>
    <row r="11" spans="1:3" ht="11.25" customHeight="1" x14ac:dyDescent="0.25">
      <c r="A11" s="149" t="s">
        <v>218</v>
      </c>
      <c r="B11" s="149"/>
      <c r="C11" s="149" t="s">
        <v>44</v>
      </c>
    </row>
    <row r="12" spans="1:3" ht="11.25" customHeight="1" x14ac:dyDescent="0.25">
      <c r="A12" s="149" t="s">
        <v>154</v>
      </c>
      <c r="B12" s="149"/>
      <c r="C12" s="149" t="s">
        <v>155</v>
      </c>
    </row>
    <row r="13" spans="1:3" ht="11.25" customHeight="1" x14ac:dyDescent="0.25">
      <c r="A13" s="375" t="s">
        <v>53</v>
      </c>
      <c r="B13" s="375"/>
      <c r="C13" s="375"/>
    </row>
    <row r="14" spans="1:3" ht="11.25" customHeight="1" x14ac:dyDescent="0.25">
      <c r="A14" s="353" t="s">
        <v>314</v>
      </c>
      <c r="B14" s="378"/>
      <c r="C14" s="378"/>
    </row>
    <row r="15" spans="1:3" s="219" customFormat="1" ht="22.5" customHeight="1" x14ac:dyDescent="0.25">
      <c r="A15" s="374" t="s">
        <v>219</v>
      </c>
      <c r="B15" s="374"/>
      <c r="C15" s="374"/>
    </row>
    <row r="16" spans="1:3" ht="11.25" customHeight="1" x14ac:dyDescent="0.25">
      <c r="A16" s="376" t="s">
        <v>220</v>
      </c>
      <c r="B16" s="376"/>
      <c r="C16" s="376"/>
    </row>
    <row r="17" spans="1:3" s="219" customFormat="1" ht="22.5" customHeight="1" x14ac:dyDescent="0.25">
      <c r="A17" s="374" t="s">
        <v>221</v>
      </c>
      <c r="B17" s="374"/>
      <c r="C17" s="374"/>
    </row>
    <row r="18" spans="1:3" ht="11.25" customHeight="1" x14ac:dyDescent="0.25">
      <c r="A18" s="150"/>
      <c r="B18" s="150"/>
      <c r="C18" s="150"/>
    </row>
  </sheetData>
  <mergeCells count="8">
    <mergeCell ref="A1:C1"/>
    <mergeCell ref="A2:C2"/>
    <mergeCell ref="A17:C17"/>
    <mergeCell ref="A13:C13"/>
    <mergeCell ref="A15:C15"/>
    <mergeCell ref="A16:C16"/>
    <mergeCell ref="A3:C3"/>
    <mergeCell ref="A14:C14"/>
  </mergeCells>
  <pageMargins left="0.5" right="0.5" top="0.5" bottom="0.75"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zoomScaleNormal="100" workbookViewId="0">
      <selection sqref="A1:E1"/>
    </sheetView>
  </sheetViews>
  <sheetFormatPr defaultRowHeight="11.25" customHeight="1" x14ac:dyDescent="0.25"/>
  <cols>
    <col min="1" max="1" width="35.5703125" style="27" customWidth="1"/>
    <col min="2" max="2" width="1.42578125" style="27" customWidth="1"/>
    <col min="3" max="3" width="12.7109375" style="27" customWidth="1"/>
    <col min="4" max="4" width="1.42578125" style="27" customWidth="1"/>
    <col min="5" max="5" width="12.7109375" style="27" customWidth="1"/>
  </cols>
  <sheetData>
    <row r="1" spans="1:5" ht="11.25" customHeight="1" x14ac:dyDescent="0.25">
      <c r="A1" s="377" t="s">
        <v>54</v>
      </c>
      <c r="B1" s="377"/>
      <c r="C1" s="377"/>
      <c r="D1" s="377"/>
      <c r="E1" s="377"/>
    </row>
    <row r="2" spans="1:5" ht="11.25" customHeight="1" x14ac:dyDescent="0.25">
      <c r="A2" s="377" t="s">
        <v>55</v>
      </c>
      <c r="B2" s="377"/>
      <c r="C2" s="377"/>
      <c r="D2" s="377"/>
      <c r="E2" s="377"/>
    </row>
    <row r="3" spans="1:5" ht="11.25" customHeight="1" x14ac:dyDescent="0.25">
      <c r="A3" s="377"/>
      <c r="B3" s="377"/>
      <c r="C3" s="377"/>
      <c r="D3" s="377"/>
      <c r="E3" s="377"/>
    </row>
    <row r="4" spans="1:5" ht="11.25" customHeight="1" x14ac:dyDescent="0.25">
      <c r="A4" s="377" t="s">
        <v>21</v>
      </c>
      <c r="B4" s="377"/>
      <c r="C4" s="377"/>
      <c r="D4" s="377"/>
      <c r="E4" s="377"/>
    </row>
    <row r="5" spans="1:5" ht="11.25" customHeight="1" x14ac:dyDescent="0.25">
      <c r="A5" s="360"/>
      <c r="B5" s="360"/>
      <c r="C5" s="360"/>
      <c r="D5" s="360"/>
      <c r="E5" s="360"/>
    </row>
    <row r="6" spans="1:5" ht="11.25" customHeight="1" x14ac:dyDescent="0.25">
      <c r="A6" s="117" t="s">
        <v>56</v>
      </c>
      <c r="B6" s="117"/>
      <c r="C6" s="152" t="s">
        <v>222</v>
      </c>
      <c r="D6" s="153"/>
      <c r="E6" s="152" t="s">
        <v>259</v>
      </c>
    </row>
    <row r="7" spans="1:5" ht="11.25" customHeight="1" x14ac:dyDescent="0.25">
      <c r="A7" s="147" t="s">
        <v>57</v>
      </c>
      <c r="B7" s="133"/>
      <c r="C7" s="133"/>
      <c r="D7" s="154"/>
      <c r="E7" s="133"/>
    </row>
    <row r="8" spans="1:5" ht="11.25" customHeight="1" x14ac:dyDescent="0.25">
      <c r="A8" s="155" t="s">
        <v>58</v>
      </c>
      <c r="B8" s="17"/>
      <c r="C8" s="30">
        <v>87</v>
      </c>
      <c r="D8" s="235"/>
      <c r="E8" s="30">
        <v>87</v>
      </c>
    </row>
    <row r="9" spans="1:5" ht="11.25" customHeight="1" x14ac:dyDescent="0.25">
      <c r="A9" s="155" t="s">
        <v>59</v>
      </c>
      <c r="B9" s="17"/>
      <c r="C9" s="30">
        <v>619</v>
      </c>
      <c r="D9" s="235"/>
      <c r="E9" s="30">
        <v>572</v>
      </c>
    </row>
    <row r="10" spans="1:5" ht="11.25" customHeight="1" x14ac:dyDescent="0.25">
      <c r="A10" s="155" t="s">
        <v>60</v>
      </c>
      <c r="B10" s="17"/>
      <c r="C10" s="158" t="s">
        <v>7</v>
      </c>
      <c r="D10" s="235"/>
      <c r="E10" s="158" t="s">
        <v>7</v>
      </c>
    </row>
    <row r="11" spans="1:5" ht="11.25" customHeight="1" x14ac:dyDescent="0.25">
      <c r="A11" s="155" t="s">
        <v>61</v>
      </c>
      <c r="B11" s="17"/>
      <c r="C11" s="30">
        <v>6550</v>
      </c>
      <c r="D11" s="235"/>
      <c r="E11" s="30">
        <v>6930</v>
      </c>
    </row>
    <row r="12" spans="1:5" ht="11.25" customHeight="1" x14ac:dyDescent="0.25">
      <c r="A12" s="155" t="s">
        <v>62</v>
      </c>
      <c r="B12" s="17"/>
      <c r="C12" s="158" t="s">
        <v>7</v>
      </c>
      <c r="D12" s="235"/>
      <c r="E12" s="158" t="s">
        <v>7</v>
      </c>
    </row>
    <row r="13" spans="1:5" ht="11.25" customHeight="1" x14ac:dyDescent="0.25">
      <c r="A13" s="155" t="s">
        <v>63</v>
      </c>
      <c r="B13" s="17"/>
      <c r="C13" s="32">
        <v>88</v>
      </c>
      <c r="D13" s="162"/>
      <c r="E13" s="32">
        <v>88</v>
      </c>
    </row>
    <row r="14" spans="1:5" ht="11.25" customHeight="1" x14ac:dyDescent="0.25">
      <c r="A14" s="156" t="s">
        <v>31</v>
      </c>
      <c r="B14" s="17"/>
      <c r="C14" s="266">
        <v>11300</v>
      </c>
      <c r="D14" s="237"/>
      <c r="E14" s="266">
        <v>11800</v>
      </c>
    </row>
    <row r="15" spans="1:5" ht="11.25" customHeight="1" x14ac:dyDescent="0.25">
      <c r="A15" s="119" t="s">
        <v>64</v>
      </c>
      <c r="B15" s="17"/>
      <c r="C15" s="30"/>
      <c r="D15" s="235"/>
      <c r="E15" s="30"/>
    </row>
    <row r="16" spans="1:5" ht="11.25" customHeight="1" x14ac:dyDescent="0.25">
      <c r="A16" s="155" t="s">
        <v>65</v>
      </c>
      <c r="B16" s="17"/>
      <c r="C16" s="30">
        <v>97</v>
      </c>
      <c r="D16" s="235"/>
      <c r="E16" s="30">
        <v>129</v>
      </c>
    </row>
    <row r="17" spans="1:5" ht="11.25" customHeight="1" x14ac:dyDescent="0.25">
      <c r="A17" s="155" t="s">
        <v>29</v>
      </c>
      <c r="B17" s="17"/>
      <c r="C17" s="158" t="s">
        <v>7</v>
      </c>
      <c r="D17" s="235"/>
      <c r="E17" s="158" t="s">
        <v>7</v>
      </c>
    </row>
    <row r="18" spans="1:5" ht="11.25" customHeight="1" x14ac:dyDescent="0.25">
      <c r="A18" s="155" t="s">
        <v>66</v>
      </c>
      <c r="B18" s="17"/>
      <c r="C18" s="30">
        <v>6640</v>
      </c>
      <c r="D18" s="235"/>
      <c r="E18" s="30">
        <v>7210</v>
      </c>
    </row>
    <row r="19" spans="1:5" ht="11.25" customHeight="1" x14ac:dyDescent="0.25">
      <c r="A19" s="155" t="s">
        <v>67</v>
      </c>
      <c r="B19" s="17"/>
      <c r="C19" s="158" t="s">
        <v>7</v>
      </c>
      <c r="D19" s="235"/>
      <c r="E19" s="158" t="s">
        <v>7</v>
      </c>
    </row>
    <row r="20" spans="1:5" ht="11.25" customHeight="1" x14ac:dyDescent="0.25">
      <c r="A20" s="155" t="s">
        <v>68</v>
      </c>
      <c r="B20" s="17"/>
      <c r="C20" s="32">
        <v>88</v>
      </c>
      <c r="D20" s="162"/>
      <c r="E20" s="32">
        <v>88</v>
      </c>
    </row>
    <row r="21" spans="1:5" ht="11.25" customHeight="1" x14ac:dyDescent="0.25">
      <c r="A21" s="156" t="s">
        <v>31</v>
      </c>
      <c r="B21" s="17"/>
      <c r="C21" s="266">
        <v>11300</v>
      </c>
      <c r="D21" s="237"/>
      <c r="E21" s="266">
        <v>11800</v>
      </c>
    </row>
    <row r="22" spans="1:5" ht="11.25" customHeight="1" x14ac:dyDescent="0.25">
      <c r="A22" s="145" t="s">
        <v>309</v>
      </c>
      <c r="B22" s="17"/>
      <c r="C22" s="30"/>
      <c r="D22" s="235"/>
      <c r="E22" s="30"/>
    </row>
    <row r="23" spans="1:5" ht="11.25" customHeight="1" x14ac:dyDescent="0.25">
      <c r="A23" s="155" t="s">
        <v>65</v>
      </c>
      <c r="B23" s="17"/>
      <c r="C23" s="30">
        <v>36</v>
      </c>
      <c r="D23" s="235"/>
      <c r="E23" s="30">
        <v>35</v>
      </c>
    </row>
    <row r="24" spans="1:5" ht="11.25" customHeight="1" x14ac:dyDescent="0.25">
      <c r="A24" s="155" t="s">
        <v>29</v>
      </c>
      <c r="B24" s="17"/>
      <c r="C24" s="30">
        <v>32</v>
      </c>
      <c r="D24" s="235"/>
      <c r="E24" s="30">
        <v>29</v>
      </c>
    </row>
    <row r="25" spans="1:5" ht="11.25" customHeight="1" x14ac:dyDescent="0.25">
      <c r="A25" s="155" t="s">
        <v>66</v>
      </c>
      <c r="B25" s="17"/>
      <c r="C25" s="30">
        <v>420</v>
      </c>
      <c r="D25" s="235"/>
      <c r="E25" s="30">
        <v>420</v>
      </c>
    </row>
    <row r="26" spans="1:5" ht="11.25" customHeight="1" x14ac:dyDescent="0.25">
      <c r="A26" s="155" t="s">
        <v>67</v>
      </c>
      <c r="B26" s="17"/>
      <c r="C26" s="30">
        <v>51</v>
      </c>
      <c r="D26" s="235"/>
      <c r="E26" s="30">
        <v>38</v>
      </c>
    </row>
    <row r="27" spans="1:5" ht="11.25" customHeight="1" x14ac:dyDescent="0.25">
      <c r="A27" s="155" t="s">
        <v>68</v>
      </c>
      <c r="B27" s="17"/>
      <c r="C27" s="32">
        <v>13</v>
      </c>
      <c r="D27" s="162"/>
      <c r="E27" s="32">
        <v>13</v>
      </c>
    </row>
    <row r="28" spans="1:5" ht="11.25" customHeight="1" x14ac:dyDescent="0.25">
      <c r="A28" s="157" t="s">
        <v>31</v>
      </c>
      <c r="B28" s="17"/>
      <c r="C28" s="30">
        <v>551</v>
      </c>
      <c r="D28" s="235"/>
      <c r="E28" s="30">
        <v>535</v>
      </c>
    </row>
    <row r="29" spans="1:5" ht="11.25" customHeight="1" x14ac:dyDescent="0.25">
      <c r="A29" s="380" t="s">
        <v>303</v>
      </c>
      <c r="B29" s="380"/>
      <c r="C29" s="380"/>
      <c r="D29" s="380"/>
      <c r="E29" s="380"/>
    </row>
    <row r="30" spans="1:5" ht="22.5" customHeight="1" x14ac:dyDescent="0.25">
      <c r="A30" s="381" t="s">
        <v>315</v>
      </c>
      <c r="B30" s="381"/>
      <c r="C30" s="381"/>
      <c r="D30" s="381"/>
      <c r="E30" s="381"/>
    </row>
    <row r="31" spans="1:5" ht="11.25" customHeight="1" x14ac:dyDescent="0.25">
      <c r="A31" s="379" t="s">
        <v>69</v>
      </c>
      <c r="B31" s="379"/>
      <c r="C31" s="379"/>
      <c r="D31" s="379"/>
      <c r="E31" s="379"/>
    </row>
    <row r="32" spans="1:5" ht="11.25" customHeight="1" x14ac:dyDescent="0.25">
      <c r="A32" s="379" t="s">
        <v>70</v>
      </c>
      <c r="B32" s="379"/>
      <c r="C32" s="379"/>
      <c r="D32" s="379"/>
      <c r="E32" s="379"/>
    </row>
    <row r="33" spans="1:5" s="219" customFormat="1" ht="22.5" customHeight="1" x14ac:dyDescent="0.25">
      <c r="A33" s="382" t="s">
        <v>203</v>
      </c>
      <c r="B33" s="382"/>
      <c r="C33" s="382"/>
      <c r="D33" s="382"/>
      <c r="E33" s="382"/>
    </row>
    <row r="34" spans="1:5" ht="11.25" customHeight="1" x14ac:dyDescent="0.25">
      <c r="A34" s="379" t="s">
        <v>71</v>
      </c>
      <c r="B34" s="379"/>
      <c r="C34" s="379"/>
      <c r="D34" s="379"/>
      <c r="E34" s="379"/>
    </row>
    <row r="35" spans="1:5" ht="11.25" customHeight="1" x14ac:dyDescent="0.25">
      <c r="A35" s="379" t="s">
        <v>72</v>
      </c>
      <c r="B35" s="379"/>
      <c r="C35" s="379"/>
      <c r="D35" s="379"/>
      <c r="E35" s="379"/>
    </row>
    <row r="36" spans="1:5" ht="11.25" customHeight="1" x14ac:dyDescent="0.25">
      <c r="A36" s="379" t="s">
        <v>73</v>
      </c>
      <c r="B36" s="379"/>
      <c r="C36" s="379"/>
      <c r="D36" s="379"/>
      <c r="E36" s="379"/>
    </row>
  </sheetData>
  <mergeCells count="13">
    <mergeCell ref="A1:E1"/>
    <mergeCell ref="A2:E2"/>
    <mergeCell ref="A4:E4"/>
    <mergeCell ref="A34:E34"/>
    <mergeCell ref="A35:E35"/>
    <mergeCell ref="A3:E3"/>
    <mergeCell ref="A5:E5"/>
    <mergeCell ref="A36:E36"/>
    <mergeCell ref="A29:E29"/>
    <mergeCell ref="A30:E30"/>
    <mergeCell ref="A31:E31"/>
    <mergeCell ref="A32:E32"/>
    <mergeCell ref="A33:E33"/>
  </mergeCells>
  <pageMargins left="0.5" right="0.5" top="0.5" bottom="0.75"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0"/>
  <sheetViews>
    <sheetView zoomScaleNormal="100" workbookViewId="0">
      <selection activeCell="G32" sqref="G32"/>
    </sheetView>
  </sheetViews>
  <sheetFormatPr defaultRowHeight="11.25" customHeight="1" x14ac:dyDescent="0.25"/>
  <cols>
    <col min="1" max="1" width="20.5703125" style="29" bestFit="1" customWidth="1"/>
    <col min="2" max="2" width="1.42578125" style="29" customWidth="1"/>
    <col min="3" max="3" width="11.28515625" style="29" customWidth="1"/>
    <col min="4" max="4" width="1.42578125" style="29" customWidth="1"/>
    <col min="5" max="5" width="10.28515625" style="29" customWidth="1"/>
    <col min="6" max="6" width="1.42578125" style="29" customWidth="1"/>
    <col min="7" max="7" width="9.7109375" style="29" customWidth="1"/>
    <col min="8" max="8" width="1.42578125" style="29" customWidth="1"/>
    <col min="9" max="9" width="9.42578125" style="29" customWidth="1"/>
    <col min="10" max="10" width="1.42578125" style="29" customWidth="1"/>
    <col min="11" max="11" width="10.28515625" style="29" customWidth="1"/>
    <col min="12" max="12" width="1.42578125" style="29" customWidth="1"/>
    <col min="13" max="13" width="9" style="29" customWidth="1"/>
  </cols>
  <sheetData>
    <row r="1" spans="1:13" ht="11.25" customHeight="1" x14ac:dyDescent="0.25">
      <c r="A1" s="356" t="s">
        <v>74</v>
      </c>
      <c r="B1" s="356"/>
      <c r="C1" s="356"/>
      <c r="D1" s="356"/>
      <c r="E1" s="356"/>
      <c r="F1" s="356"/>
      <c r="G1" s="356"/>
      <c r="H1" s="356"/>
      <c r="I1" s="356"/>
      <c r="J1" s="356"/>
      <c r="K1" s="356"/>
      <c r="L1" s="356"/>
      <c r="M1" s="356"/>
    </row>
    <row r="2" spans="1:13" ht="11.25" customHeight="1" x14ac:dyDescent="0.25">
      <c r="A2" s="356" t="s">
        <v>209</v>
      </c>
      <c r="B2" s="356"/>
      <c r="C2" s="356"/>
      <c r="D2" s="356"/>
      <c r="E2" s="356"/>
      <c r="F2" s="356"/>
      <c r="G2" s="356"/>
      <c r="H2" s="356"/>
      <c r="I2" s="356"/>
      <c r="J2" s="356"/>
      <c r="K2" s="356"/>
      <c r="L2" s="356"/>
      <c r="M2" s="356"/>
    </row>
    <row r="3" spans="1:13" ht="11.25" customHeight="1" x14ac:dyDescent="0.25">
      <c r="A3" s="360"/>
      <c r="B3" s="360"/>
      <c r="C3" s="360"/>
      <c r="D3" s="360"/>
      <c r="E3" s="360"/>
      <c r="F3" s="360"/>
      <c r="G3" s="360"/>
      <c r="H3" s="360"/>
      <c r="I3" s="360"/>
      <c r="J3" s="360"/>
      <c r="K3" s="360"/>
      <c r="L3" s="360"/>
      <c r="M3" s="360"/>
    </row>
    <row r="4" spans="1:13" ht="11.25" customHeight="1" x14ac:dyDescent="0.25">
      <c r="A4" s="160"/>
      <c r="B4" s="160"/>
      <c r="C4" s="383" t="s">
        <v>222</v>
      </c>
      <c r="D4" s="383"/>
      <c r="E4" s="383"/>
      <c r="F4" s="383"/>
      <c r="G4" s="383"/>
      <c r="H4" s="132"/>
      <c r="I4" s="383" t="s">
        <v>259</v>
      </c>
      <c r="J4" s="383"/>
      <c r="K4" s="383"/>
      <c r="L4" s="383"/>
      <c r="M4" s="383"/>
    </row>
    <row r="5" spans="1:13" ht="11.25" customHeight="1" x14ac:dyDescent="0.25">
      <c r="A5" s="139"/>
      <c r="B5" s="139"/>
      <c r="C5" s="383" t="s">
        <v>75</v>
      </c>
      <c r="D5" s="383"/>
      <c r="E5" s="383"/>
      <c r="F5" s="383"/>
      <c r="G5" s="299"/>
      <c r="H5" s="161"/>
      <c r="I5" s="383" t="s">
        <v>75</v>
      </c>
      <c r="J5" s="383"/>
      <c r="K5" s="383"/>
      <c r="L5" s="383"/>
      <c r="M5" s="139"/>
    </row>
    <row r="6" spans="1:13" ht="11.25" customHeight="1" x14ac:dyDescent="0.25">
      <c r="A6" s="139"/>
      <c r="B6" s="139"/>
      <c r="C6" s="151"/>
      <c r="D6" s="151"/>
      <c r="E6" s="298" t="s">
        <v>36</v>
      </c>
      <c r="F6" s="297"/>
      <c r="G6" s="297"/>
      <c r="H6" s="251"/>
      <c r="I6" s="151"/>
      <c r="J6" s="151"/>
      <c r="K6" s="250" t="s">
        <v>36</v>
      </c>
      <c r="L6" s="249"/>
      <c r="M6" s="249"/>
    </row>
    <row r="7" spans="1:13" ht="11.25" customHeight="1" x14ac:dyDescent="0.25">
      <c r="A7" s="139"/>
      <c r="B7" s="139"/>
      <c r="C7" s="294" t="s">
        <v>76</v>
      </c>
      <c r="D7" s="297"/>
      <c r="E7" s="294" t="s">
        <v>108</v>
      </c>
      <c r="F7" s="297"/>
      <c r="G7" s="294" t="s">
        <v>77</v>
      </c>
      <c r="H7" s="251"/>
      <c r="I7" s="247" t="s">
        <v>76</v>
      </c>
      <c r="J7" s="249"/>
      <c r="K7" s="247" t="s">
        <v>108</v>
      </c>
      <c r="L7" s="249"/>
      <c r="M7" s="247" t="s">
        <v>77</v>
      </c>
    </row>
    <row r="8" spans="1:13" ht="11.25" customHeight="1" x14ac:dyDescent="0.25">
      <c r="A8" s="343" t="s">
        <v>305</v>
      </c>
      <c r="B8" s="159"/>
      <c r="C8" s="296" t="s">
        <v>78</v>
      </c>
      <c r="D8" s="295"/>
      <c r="E8" s="296" t="s">
        <v>78</v>
      </c>
      <c r="F8" s="295"/>
      <c r="G8" s="296" t="s">
        <v>79</v>
      </c>
      <c r="H8" s="267"/>
      <c r="I8" s="252" t="s">
        <v>78</v>
      </c>
      <c r="J8" s="248"/>
      <c r="K8" s="252" t="s">
        <v>78</v>
      </c>
      <c r="L8" s="248"/>
      <c r="M8" s="252" t="s">
        <v>79</v>
      </c>
    </row>
    <row r="9" spans="1:13" ht="11.25" customHeight="1" x14ac:dyDescent="0.25">
      <c r="A9" s="159" t="s">
        <v>100</v>
      </c>
      <c r="B9" s="37"/>
      <c r="C9" s="75">
        <v>785</v>
      </c>
      <c r="D9" s="209"/>
      <c r="E9" s="75">
        <v>405</v>
      </c>
      <c r="F9" s="75"/>
      <c r="G9" s="112">
        <v>8420</v>
      </c>
      <c r="H9" s="38"/>
      <c r="I9" s="177" t="s">
        <v>30</v>
      </c>
      <c r="J9" s="169"/>
      <c r="K9" s="177" t="s">
        <v>30</v>
      </c>
      <c r="L9" s="167"/>
      <c r="M9" s="177" t="s">
        <v>30</v>
      </c>
    </row>
    <row r="10" spans="1:13" ht="11.25" customHeight="1" x14ac:dyDescent="0.25">
      <c r="A10" s="159" t="s">
        <v>80</v>
      </c>
      <c r="B10" s="37"/>
      <c r="C10" s="177" t="s">
        <v>30</v>
      </c>
      <c r="D10" s="169"/>
      <c r="E10" s="177" t="s">
        <v>30</v>
      </c>
      <c r="F10" s="167"/>
      <c r="G10" s="177" t="s">
        <v>30</v>
      </c>
      <c r="H10" s="38"/>
      <c r="I10" s="75">
        <v>2</v>
      </c>
      <c r="J10" s="209"/>
      <c r="K10" s="75">
        <v>1</v>
      </c>
      <c r="L10" s="75"/>
      <c r="M10" s="112">
        <v>30</v>
      </c>
    </row>
    <row r="11" spans="1:13" ht="11.25" customHeight="1" x14ac:dyDescent="0.25">
      <c r="A11" s="163" t="s">
        <v>81</v>
      </c>
      <c r="B11" s="20"/>
      <c r="C11" s="75">
        <v>1</v>
      </c>
      <c r="D11" s="209"/>
      <c r="E11" s="168" t="s">
        <v>109</v>
      </c>
      <c r="F11" s="75"/>
      <c r="G11" s="75">
        <v>6</v>
      </c>
      <c r="H11" s="39"/>
      <c r="I11" s="75">
        <v>9</v>
      </c>
      <c r="J11" s="209"/>
      <c r="K11" s="75">
        <v>5</v>
      </c>
      <c r="L11" s="75"/>
      <c r="M11" s="75">
        <v>100</v>
      </c>
    </row>
    <row r="12" spans="1:13" ht="11.25" customHeight="1" x14ac:dyDescent="0.25">
      <c r="A12" s="163" t="s">
        <v>112</v>
      </c>
      <c r="B12" s="21"/>
      <c r="C12" s="75">
        <v>2</v>
      </c>
      <c r="D12" s="209"/>
      <c r="E12" s="75">
        <v>1</v>
      </c>
      <c r="F12" s="75"/>
      <c r="G12" s="75">
        <v>169</v>
      </c>
      <c r="H12" s="39"/>
      <c r="I12" s="168" t="s">
        <v>109</v>
      </c>
      <c r="J12" s="209"/>
      <c r="K12" s="168" t="s">
        <v>109</v>
      </c>
      <c r="L12" s="75"/>
      <c r="M12" s="75">
        <v>29</v>
      </c>
    </row>
    <row r="13" spans="1:13" ht="11.25" customHeight="1" x14ac:dyDescent="0.25">
      <c r="A13" s="163" t="s">
        <v>83</v>
      </c>
      <c r="B13" s="21"/>
      <c r="C13" s="75">
        <v>7</v>
      </c>
      <c r="D13" s="209"/>
      <c r="E13" s="75">
        <v>4</v>
      </c>
      <c r="F13" s="75"/>
      <c r="G13" s="75">
        <v>138</v>
      </c>
      <c r="H13" s="226"/>
      <c r="I13" s="177" t="s">
        <v>30</v>
      </c>
      <c r="J13" s="169"/>
      <c r="K13" s="177" t="s">
        <v>30</v>
      </c>
      <c r="L13" s="167"/>
      <c r="M13" s="177" t="s">
        <v>30</v>
      </c>
    </row>
    <row r="14" spans="1:13" ht="11.25" customHeight="1" x14ac:dyDescent="0.25">
      <c r="A14" s="166" t="s">
        <v>114</v>
      </c>
      <c r="B14" s="106"/>
      <c r="C14" s="177" t="s">
        <v>30</v>
      </c>
      <c r="D14" s="169"/>
      <c r="E14" s="177" t="s">
        <v>30</v>
      </c>
      <c r="F14" s="167"/>
      <c r="G14" s="177" t="s">
        <v>30</v>
      </c>
      <c r="H14" s="305"/>
      <c r="I14" s="75">
        <v>3</v>
      </c>
      <c r="J14" s="209"/>
      <c r="K14" s="75">
        <v>2</v>
      </c>
      <c r="L14" s="75"/>
      <c r="M14" s="75">
        <v>34</v>
      </c>
    </row>
    <row r="15" spans="1:13" ht="11.25" customHeight="1" x14ac:dyDescent="0.25">
      <c r="A15" s="163" t="s">
        <v>116</v>
      </c>
      <c r="B15" s="20"/>
      <c r="C15" s="75">
        <v>21</v>
      </c>
      <c r="D15" s="209"/>
      <c r="E15" s="75">
        <v>11</v>
      </c>
      <c r="F15" s="75"/>
      <c r="G15" s="75">
        <v>460</v>
      </c>
      <c r="H15" s="39"/>
      <c r="I15" s="75">
        <v>2</v>
      </c>
      <c r="J15" s="209"/>
      <c r="K15" s="75">
        <v>1</v>
      </c>
      <c r="L15" s="75"/>
      <c r="M15" s="75">
        <v>22</v>
      </c>
    </row>
    <row r="16" spans="1:13" ht="11.25" customHeight="1" x14ac:dyDescent="0.25">
      <c r="A16" s="163" t="s">
        <v>87</v>
      </c>
      <c r="B16" s="20"/>
      <c r="C16" s="177" t="s">
        <v>30</v>
      </c>
      <c r="D16" s="169"/>
      <c r="E16" s="177" t="s">
        <v>30</v>
      </c>
      <c r="F16" s="167"/>
      <c r="G16" s="177" t="s">
        <v>30</v>
      </c>
      <c r="H16" s="39"/>
      <c r="I16" s="75">
        <v>29</v>
      </c>
      <c r="J16" s="209"/>
      <c r="K16" s="75">
        <v>15</v>
      </c>
      <c r="L16" s="75"/>
      <c r="M16" s="75">
        <v>497</v>
      </c>
    </row>
    <row r="17" spans="1:13" ht="11.25" customHeight="1" x14ac:dyDescent="0.25">
      <c r="A17" s="159" t="s">
        <v>141</v>
      </c>
      <c r="B17" s="21"/>
      <c r="C17" s="19">
        <v>76</v>
      </c>
      <c r="D17" s="30"/>
      <c r="E17" s="19">
        <v>39</v>
      </c>
      <c r="F17" s="19"/>
      <c r="G17" s="19">
        <v>698</v>
      </c>
      <c r="H17" s="39"/>
      <c r="I17" s="177" t="s">
        <v>30</v>
      </c>
      <c r="J17" s="169"/>
      <c r="K17" s="177" t="s">
        <v>30</v>
      </c>
      <c r="L17" s="167"/>
      <c r="M17" s="177" t="s">
        <v>30</v>
      </c>
    </row>
    <row r="18" spans="1:13" ht="11.25" customHeight="1" x14ac:dyDescent="0.25">
      <c r="A18" s="159" t="s">
        <v>105</v>
      </c>
      <c r="B18" s="106"/>
      <c r="C18" s="177" t="s">
        <v>30</v>
      </c>
      <c r="D18" s="169"/>
      <c r="E18" s="177" t="s">
        <v>30</v>
      </c>
      <c r="F18" s="167"/>
      <c r="G18" s="177" t="s">
        <v>30</v>
      </c>
      <c r="H18" s="39"/>
      <c r="I18" s="19">
        <v>58</v>
      </c>
      <c r="J18" s="30"/>
      <c r="K18" s="19">
        <v>30</v>
      </c>
      <c r="L18" s="19"/>
      <c r="M18" s="19">
        <v>1040</v>
      </c>
    </row>
    <row r="19" spans="1:13" ht="11.25" customHeight="1" x14ac:dyDescent="0.25">
      <c r="A19" s="159" t="s">
        <v>262</v>
      </c>
      <c r="B19" s="106"/>
      <c r="C19" s="168" t="s">
        <v>109</v>
      </c>
      <c r="D19" s="209"/>
      <c r="E19" s="168" t="s">
        <v>109</v>
      </c>
      <c r="F19" s="19"/>
      <c r="G19" s="19">
        <v>5</v>
      </c>
      <c r="H19" s="39"/>
      <c r="I19" s="19">
        <v>7</v>
      </c>
      <c r="J19" s="30"/>
      <c r="K19" s="19">
        <v>3</v>
      </c>
      <c r="L19" s="19"/>
      <c r="M19" s="19">
        <v>15</v>
      </c>
    </row>
    <row r="20" spans="1:13" ht="11.25" customHeight="1" x14ac:dyDescent="0.25">
      <c r="A20" s="159" t="s">
        <v>89</v>
      </c>
      <c r="B20" s="106"/>
      <c r="C20" s="177" t="s">
        <v>30</v>
      </c>
      <c r="D20" s="169"/>
      <c r="E20" s="177" t="s">
        <v>30</v>
      </c>
      <c r="F20" s="167"/>
      <c r="G20" s="177" t="s">
        <v>30</v>
      </c>
      <c r="H20" s="39"/>
      <c r="I20" s="19">
        <v>245</v>
      </c>
      <c r="J20" s="30"/>
      <c r="K20" s="19">
        <v>126</v>
      </c>
      <c r="L20" s="19"/>
      <c r="M20" s="19">
        <v>4130</v>
      </c>
    </row>
    <row r="21" spans="1:13" ht="11.25" customHeight="1" x14ac:dyDescent="0.25">
      <c r="A21" s="159" t="s">
        <v>90</v>
      </c>
      <c r="B21" s="20"/>
      <c r="C21" s="19">
        <v>139</v>
      </c>
      <c r="D21" s="30"/>
      <c r="E21" s="19">
        <v>72</v>
      </c>
      <c r="F21" s="19"/>
      <c r="G21" s="19">
        <v>649</v>
      </c>
      <c r="H21" s="31"/>
      <c r="I21" s="19">
        <v>194</v>
      </c>
      <c r="J21" s="30"/>
      <c r="K21" s="19">
        <v>100</v>
      </c>
      <c r="L21" s="19"/>
      <c r="M21" s="19">
        <v>1580</v>
      </c>
    </row>
    <row r="22" spans="1:13" ht="11.25" customHeight="1" x14ac:dyDescent="0.25">
      <c r="A22" s="159" t="s">
        <v>91</v>
      </c>
      <c r="B22" s="20"/>
      <c r="C22" s="168" t="s">
        <v>109</v>
      </c>
      <c r="D22" s="268" t="s">
        <v>18</v>
      </c>
      <c r="E22" s="168" t="s">
        <v>109</v>
      </c>
      <c r="F22" s="19"/>
      <c r="G22" s="19">
        <v>5</v>
      </c>
      <c r="H22" s="268" t="s">
        <v>18</v>
      </c>
      <c r="I22" s="19">
        <v>2</v>
      </c>
      <c r="J22" s="30"/>
      <c r="K22" s="19">
        <v>1</v>
      </c>
      <c r="L22" s="19"/>
      <c r="M22" s="19">
        <v>45</v>
      </c>
    </row>
    <row r="23" spans="1:13" ht="11.25" customHeight="1" x14ac:dyDescent="0.25">
      <c r="A23" s="164" t="s">
        <v>31</v>
      </c>
      <c r="B23" s="35"/>
      <c r="C23" s="76">
        <v>1030</v>
      </c>
      <c r="D23" s="76"/>
      <c r="E23" s="76">
        <v>532</v>
      </c>
      <c r="F23" s="76"/>
      <c r="G23" s="76">
        <v>10500</v>
      </c>
      <c r="H23" s="40"/>
      <c r="I23" s="76">
        <v>551</v>
      </c>
      <c r="J23" s="76"/>
      <c r="K23" s="76">
        <v>284</v>
      </c>
      <c r="L23" s="76"/>
      <c r="M23" s="76">
        <v>7520</v>
      </c>
    </row>
    <row r="24" spans="1:13" ht="11.25" customHeight="1" x14ac:dyDescent="0.25">
      <c r="A24" s="384" t="s">
        <v>223</v>
      </c>
      <c r="B24" s="384"/>
      <c r="C24" s="384"/>
      <c r="D24" s="384"/>
      <c r="E24" s="384"/>
      <c r="F24" s="384"/>
      <c r="G24" s="384"/>
      <c r="H24" s="384"/>
      <c r="I24" s="384"/>
      <c r="J24" s="384"/>
      <c r="K24" s="384"/>
      <c r="L24" s="384"/>
      <c r="M24" s="384"/>
    </row>
    <row r="25" spans="1:13" ht="11.25" customHeight="1" x14ac:dyDescent="0.25">
      <c r="A25" s="370" t="s">
        <v>316</v>
      </c>
      <c r="B25" s="370"/>
      <c r="C25" s="370"/>
      <c r="D25" s="370"/>
      <c r="E25" s="370"/>
      <c r="F25" s="370"/>
      <c r="G25" s="370"/>
      <c r="H25" s="370"/>
      <c r="I25" s="370"/>
      <c r="J25" s="370"/>
      <c r="K25" s="370"/>
      <c r="L25" s="370"/>
      <c r="M25" s="370"/>
    </row>
    <row r="26" spans="1:13" ht="11.25" customHeight="1" x14ac:dyDescent="0.25">
      <c r="A26" s="370" t="s">
        <v>242</v>
      </c>
      <c r="B26" s="370"/>
      <c r="C26" s="370"/>
      <c r="D26" s="370"/>
      <c r="E26" s="370"/>
      <c r="F26" s="370"/>
      <c r="G26" s="370"/>
      <c r="H26" s="370"/>
      <c r="I26" s="370"/>
      <c r="J26" s="370"/>
      <c r="K26" s="370"/>
      <c r="L26" s="370"/>
      <c r="M26" s="370"/>
    </row>
    <row r="27" spans="1:13" ht="11.25" customHeight="1" x14ac:dyDescent="0.25">
      <c r="A27" s="352" t="s">
        <v>177</v>
      </c>
      <c r="B27" s="352"/>
      <c r="C27" s="352"/>
      <c r="D27" s="352"/>
      <c r="E27" s="352"/>
      <c r="F27" s="352"/>
      <c r="G27" s="352"/>
      <c r="H27" s="352"/>
      <c r="I27" s="352"/>
      <c r="J27" s="352"/>
      <c r="K27" s="352"/>
      <c r="L27" s="352"/>
      <c r="M27" s="352"/>
    </row>
    <row r="28" spans="1:13" ht="11.25" customHeight="1" x14ac:dyDescent="0.25">
      <c r="A28" s="352" t="s">
        <v>122</v>
      </c>
      <c r="B28" s="352"/>
      <c r="C28" s="352"/>
      <c r="D28" s="352"/>
      <c r="E28" s="352"/>
      <c r="F28" s="352"/>
      <c r="G28" s="352"/>
      <c r="H28" s="352"/>
      <c r="I28" s="352"/>
      <c r="J28" s="352"/>
      <c r="K28" s="352"/>
      <c r="L28" s="352"/>
      <c r="M28" s="352"/>
    </row>
    <row r="29" spans="1:13" ht="11.25" customHeight="1" x14ac:dyDescent="0.25">
      <c r="A29" s="385"/>
      <c r="B29" s="385"/>
      <c r="C29" s="385"/>
      <c r="D29" s="385"/>
      <c r="E29" s="385"/>
      <c r="F29" s="385"/>
      <c r="G29" s="385"/>
      <c r="H29" s="385"/>
      <c r="I29" s="385"/>
      <c r="J29" s="385"/>
      <c r="K29" s="385"/>
      <c r="L29" s="385"/>
      <c r="M29" s="385"/>
    </row>
    <row r="30" spans="1:13" ht="11.25" customHeight="1" x14ac:dyDescent="0.25">
      <c r="A30" s="353" t="s">
        <v>93</v>
      </c>
      <c r="B30" s="353"/>
      <c r="C30" s="353"/>
      <c r="D30" s="353"/>
      <c r="E30" s="353"/>
      <c r="F30" s="353"/>
      <c r="G30" s="353"/>
      <c r="H30" s="353"/>
      <c r="I30" s="353"/>
      <c r="J30" s="353"/>
      <c r="K30" s="353"/>
      <c r="L30" s="353"/>
      <c r="M30" s="353"/>
    </row>
  </sheetData>
  <mergeCells count="14">
    <mergeCell ref="A1:M1"/>
    <mergeCell ref="A2:M2"/>
    <mergeCell ref="A25:M25"/>
    <mergeCell ref="A27:M27"/>
    <mergeCell ref="A28:M28"/>
    <mergeCell ref="A26:M26"/>
    <mergeCell ref="A3:M3"/>
    <mergeCell ref="A30:M30"/>
    <mergeCell ref="C4:G4"/>
    <mergeCell ref="I4:M4"/>
    <mergeCell ref="C5:F5"/>
    <mergeCell ref="I5:L5"/>
    <mergeCell ref="A24:M24"/>
    <mergeCell ref="A29:M29"/>
  </mergeCells>
  <pageMargins left="0.5" right="0.5" top="0.5" bottom="0.7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6"/>
  <sheetViews>
    <sheetView zoomScaleNormal="100" workbookViewId="0">
      <selection activeCell="K20" sqref="K20"/>
    </sheetView>
  </sheetViews>
  <sheetFormatPr defaultRowHeight="11.25" customHeight="1" x14ac:dyDescent="0.25"/>
  <cols>
    <col min="1" max="1" width="20.5703125" style="13" bestFit="1" customWidth="1"/>
    <col min="2" max="2" width="1.42578125" style="13" customWidth="1"/>
    <col min="3" max="3" width="10.42578125" style="13" customWidth="1"/>
    <col min="4" max="4" width="1.42578125" style="13" customWidth="1"/>
    <col min="5" max="5" width="8.5703125" style="13" customWidth="1"/>
    <col min="6" max="6" width="1.42578125" style="13" customWidth="1"/>
    <col min="7" max="7" width="9" style="13" customWidth="1"/>
    <col min="8" max="8" width="1.42578125" style="13" customWidth="1"/>
    <col min="9" max="9" width="8.42578125" style="13" customWidth="1"/>
  </cols>
  <sheetData>
    <row r="1" spans="1:9" ht="11.25" customHeight="1" x14ac:dyDescent="0.25">
      <c r="A1" s="356" t="s">
        <v>94</v>
      </c>
      <c r="B1" s="356"/>
      <c r="C1" s="356"/>
      <c r="D1" s="356"/>
      <c r="E1" s="356"/>
      <c r="F1" s="356"/>
      <c r="G1" s="356"/>
      <c r="H1" s="356"/>
      <c r="I1" s="356"/>
    </row>
    <row r="2" spans="1:9" ht="11.25" customHeight="1" x14ac:dyDescent="0.25">
      <c r="A2" s="356" t="s">
        <v>210</v>
      </c>
      <c r="B2" s="356"/>
      <c r="C2" s="356"/>
      <c r="D2" s="356"/>
      <c r="E2" s="356"/>
      <c r="F2" s="356"/>
      <c r="G2" s="356"/>
      <c r="H2" s="356"/>
      <c r="I2" s="356"/>
    </row>
    <row r="3" spans="1:9" ht="11.25" customHeight="1" x14ac:dyDescent="0.25">
      <c r="A3" s="360"/>
      <c r="B3" s="360"/>
      <c r="C3" s="360"/>
      <c r="D3" s="360"/>
      <c r="E3" s="360"/>
      <c r="F3" s="360"/>
      <c r="G3" s="360"/>
      <c r="H3" s="360"/>
      <c r="I3" s="360"/>
    </row>
    <row r="4" spans="1:9" ht="11.25" customHeight="1" x14ac:dyDescent="0.25">
      <c r="A4" s="132"/>
      <c r="B4" s="132"/>
      <c r="C4" s="386" t="s">
        <v>222</v>
      </c>
      <c r="D4" s="386"/>
      <c r="E4" s="386"/>
      <c r="F4" s="132"/>
      <c r="G4" s="386" t="s">
        <v>259</v>
      </c>
      <c r="H4" s="386"/>
      <c r="I4" s="386"/>
    </row>
    <row r="5" spans="1:9" ht="11.25" customHeight="1" x14ac:dyDescent="0.25">
      <c r="A5" s="120"/>
      <c r="B5" s="120"/>
      <c r="C5" s="297" t="s">
        <v>95</v>
      </c>
      <c r="D5" s="120"/>
      <c r="E5" s="297"/>
      <c r="F5" s="120"/>
      <c r="G5" s="131" t="s">
        <v>95</v>
      </c>
      <c r="H5" s="120"/>
      <c r="I5" s="131"/>
    </row>
    <row r="6" spans="1:9" ht="11.25" customHeight="1" x14ac:dyDescent="0.25">
      <c r="A6" s="120"/>
      <c r="B6" s="120"/>
      <c r="C6" s="297" t="s">
        <v>96</v>
      </c>
      <c r="D6" s="120"/>
      <c r="E6" s="297"/>
      <c r="F6" s="120"/>
      <c r="G6" s="131" t="s">
        <v>96</v>
      </c>
      <c r="H6" s="120"/>
      <c r="I6" s="131"/>
    </row>
    <row r="7" spans="1:9" ht="11.25" customHeight="1" x14ac:dyDescent="0.25">
      <c r="A7" s="120"/>
      <c r="B7" s="120"/>
      <c r="C7" s="297" t="s">
        <v>97</v>
      </c>
      <c r="D7" s="120"/>
      <c r="E7" s="297" t="s">
        <v>77</v>
      </c>
      <c r="F7" s="120"/>
      <c r="G7" s="131" t="s">
        <v>97</v>
      </c>
      <c r="H7" s="120"/>
      <c r="I7" s="131" t="s">
        <v>77</v>
      </c>
    </row>
    <row r="8" spans="1:9" ht="11.25" customHeight="1" x14ac:dyDescent="0.25">
      <c r="A8" s="343" t="s">
        <v>305</v>
      </c>
      <c r="B8" s="165"/>
      <c r="C8" s="295" t="s">
        <v>78</v>
      </c>
      <c r="D8" s="123"/>
      <c r="E8" s="295" t="s">
        <v>79</v>
      </c>
      <c r="F8" s="123"/>
      <c r="G8" s="115" t="s">
        <v>78</v>
      </c>
      <c r="H8" s="123"/>
      <c r="I8" s="115" t="s">
        <v>79</v>
      </c>
    </row>
    <row r="9" spans="1:9" ht="11.25" customHeight="1" x14ac:dyDescent="0.25">
      <c r="A9" s="147" t="s">
        <v>263</v>
      </c>
      <c r="B9" s="306"/>
      <c r="C9" s="19">
        <v>1</v>
      </c>
      <c r="D9" s="19"/>
      <c r="E9" s="112">
        <v>8</v>
      </c>
      <c r="F9" s="133"/>
      <c r="G9" s="19">
        <v>1</v>
      </c>
      <c r="H9" s="19"/>
      <c r="I9" s="112">
        <v>10</v>
      </c>
    </row>
    <row r="10" spans="1:9" ht="11.25" customHeight="1" x14ac:dyDescent="0.25">
      <c r="A10" s="163" t="s">
        <v>125</v>
      </c>
      <c r="B10" s="4"/>
      <c r="C10" s="19">
        <v>54</v>
      </c>
      <c r="D10" s="19"/>
      <c r="E10" s="19">
        <v>476</v>
      </c>
      <c r="F10" s="36"/>
      <c r="G10" s="19">
        <v>41</v>
      </c>
      <c r="H10" s="19"/>
      <c r="I10" s="19">
        <v>362</v>
      </c>
    </row>
    <row r="11" spans="1:9" ht="11.25" customHeight="1" x14ac:dyDescent="0.25">
      <c r="A11" s="166" t="s">
        <v>231</v>
      </c>
      <c r="B11" s="4"/>
      <c r="C11" s="177" t="s">
        <v>30</v>
      </c>
      <c r="D11" s="167"/>
      <c r="E11" s="177" t="s">
        <v>30</v>
      </c>
      <c r="F11" s="114"/>
      <c r="G11" s="19">
        <v>5</v>
      </c>
      <c r="H11" s="19"/>
      <c r="I11" s="19">
        <v>23</v>
      </c>
    </row>
    <row r="12" spans="1:9" ht="11.25" customHeight="1" x14ac:dyDescent="0.25">
      <c r="A12" s="163" t="s">
        <v>111</v>
      </c>
      <c r="B12" s="4"/>
      <c r="C12" s="19">
        <v>21</v>
      </c>
      <c r="D12" s="19"/>
      <c r="E12" s="19">
        <v>273</v>
      </c>
      <c r="F12" s="41"/>
      <c r="G12" s="177" t="s">
        <v>30</v>
      </c>
      <c r="H12" s="167"/>
      <c r="I12" s="177" t="s">
        <v>30</v>
      </c>
    </row>
    <row r="13" spans="1:9" ht="11.25" customHeight="1" x14ac:dyDescent="0.25">
      <c r="A13" s="166" t="s">
        <v>112</v>
      </c>
      <c r="B13" s="4"/>
      <c r="C13" s="177" t="s">
        <v>30</v>
      </c>
      <c r="D13" s="167"/>
      <c r="E13" s="177" t="s">
        <v>30</v>
      </c>
      <c r="F13" s="41"/>
      <c r="G13" s="19">
        <v>2</v>
      </c>
      <c r="H13" s="19"/>
      <c r="I13" s="19">
        <v>22</v>
      </c>
    </row>
    <row r="14" spans="1:9" ht="11.25" customHeight="1" x14ac:dyDescent="0.25">
      <c r="A14" s="163" t="s">
        <v>83</v>
      </c>
      <c r="B14" s="4"/>
      <c r="C14" s="19">
        <v>3</v>
      </c>
      <c r="D14" s="19"/>
      <c r="E14" s="19">
        <v>50</v>
      </c>
      <c r="F14" s="36"/>
      <c r="G14" s="19">
        <v>34</v>
      </c>
      <c r="H14" s="19"/>
      <c r="I14" s="19">
        <v>192</v>
      </c>
    </row>
    <row r="15" spans="1:9" ht="11.25" customHeight="1" x14ac:dyDescent="0.25">
      <c r="A15" s="163" t="s">
        <v>102</v>
      </c>
      <c r="B15" s="4"/>
      <c r="C15" s="19">
        <v>16</v>
      </c>
      <c r="D15" s="19"/>
      <c r="E15" s="19">
        <v>145</v>
      </c>
      <c r="F15" s="41"/>
      <c r="G15" s="19">
        <v>15</v>
      </c>
      <c r="H15" s="19"/>
      <c r="I15" s="19">
        <v>130</v>
      </c>
    </row>
    <row r="16" spans="1:9" ht="11.25" customHeight="1" x14ac:dyDescent="0.25">
      <c r="A16" s="166" t="s">
        <v>84</v>
      </c>
      <c r="B16" s="4"/>
      <c r="C16" s="177" t="s">
        <v>30</v>
      </c>
      <c r="D16" s="167"/>
      <c r="E16" s="177" t="s">
        <v>30</v>
      </c>
      <c r="F16" s="41"/>
      <c r="G16" s="19">
        <v>1</v>
      </c>
      <c r="H16" s="19"/>
      <c r="I16" s="19">
        <v>10</v>
      </c>
    </row>
    <row r="17" spans="1:13" ht="11.25" customHeight="1" x14ac:dyDescent="0.25">
      <c r="A17" s="166" t="s">
        <v>85</v>
      </c>
      <c r="B17" s="4"/>
      <c r="C17" s="19">
        <v>1</v>
      </c>
      <c r="D17" s="19"/>
      <c r="E17" s="19">
        <v>10</v>
      </c>
      <c r="F17" s="41"/>
      <c r="G17" s="19">
        <v>2</v>
      </c>
      <c r="H17" s="19"/>
      <c r="I17" s="19">
        <v>16</v>
      </c>
    </row>
    <row r="18" spans="1:13" ht="11.25" customHeight="1" x14ac:dyDescent="0.25">
      <c r="A18" s="166" t="s">
        <v>116</v>
      </c>
      <c r="B18" s="4"/>
      <c r="C18" s="19">
        <v>1</v>
      </c>
      <c r="D18" s="19"/>
      <c r="E18" s="19">
        <v>5</v>
      </c>
      <c r="F18" s="41"/>
      <c r="G18" s="177" t="s">
        <v>30</v>
      </c>
      <c r="H18" s="167"/>
      <c r="I18" s="177" t="s">
        <v>30</v>
      </c>
    </row>
    <row r="19" spans="1:13" ht="11.25" customHeight="1" x14ac:dyDescent="0.25">
      <c r="A19" s="166" t="s">
        <v>128</v>
      </c>
      <c r="B19" s="4"/>
      <c r="C19" s="177" t="s">
        <v>30</v>
      </c>
      <c r="D19" s="167"/>
      <c r="E19" s="177" t="s">
        <v>30</v>
      </c>
      <c r="F19" s="41"/>
      <c r="G19" s="19">
        <v>5</v>
      </c>
      <c r="H19" s="167"/>
      <c r="I19" s="19">
        <v>41</v>
      </c>
    </row>
    <row r="20" spans="1:13" ht="11.25" customHeight="1" x14ac:dyDescent="0.25">
      <c r="A20" s="166" t="s">
        <v>91</v>
      </c>
      <c r="B20" s="4"/>
      <c r="C20" s="19">
        <v>1</v>
      </c>
      <c r="D20" s="268" t="s">
        <v>18</v>
      </c>
      <c r="E20" s="19">
        <v>20</v>
      </c>
      <c r="F20" s="41"/>
      <c r="G20" s="19">
        <v>1</v>
      </c>
      <c r="H20" s="167"/>
      <c r="I20" s="19">
        <v>13</v>
      </c>
    </row>
    <row r="21" spans="1:13" ht="11.25" customHeight="1" x14ac:dyDescent="0.25">
      <c r="A21" s="121" t="s">
        <v>31</v>
      </c>
      <c r="B21" s="5"/>
      <c r="C21" s="8">
        <v>97</v>
      </c>
      <c r="D21" s="8"/>
      <c r="E21" s="8">
        <v>987</v>
      </c>
      <c r="F21" s="12"/>
      <c r="G21" s="8">
        <v>106</v>
      </c>
      <c r="H21" s="8"/>
      <c r="I21" s="8">
        <v>818</v>
      </c>
    </row>
    <row r="22" spans="1:13" ht="11.25" customHeight="1" x14ac:dyDescent="0.25">
      <c r="A22" s="387" t="s">
        <v>271</v>
      </c>
      <c r="B22" s="387"/>
      <c r="C22" s="387"/>
      <c r="D22" s="387"/>
      <c r="E22" s="387"/>
      <c r="F22" s="387"/>
      <c r="G22" s="387"/>
      <c r="H22" s="387"/>
      <c r="I22" s="387"/>
    </row>
    <row r="23" spans="1:13" ht="22.5" customHeight="1" x14ac:dyDescent="0.25">
      <c r="A23" s="373" t="s">
        <v>316</v>
      </c>
      <c r="B23" s="373"/>
      <c r="C23" s="373"/>
      <c r="D23" s="373"/>
      <c r="E23" s="373"/>
      <c r="F23" s="373"/>
      <c r="G23" s="373"/>
      <c r="H23" s="373"/>
      <c r="I23" s="373"/>
    </row>
    <row r="24" spans="1:13" ht="22.5" customHeight="1" x14ac:dyDescent="0.25">
      <c r="A24" s="373" t="s">
        <v>193</v>
      </c>
      <c r="B24" s="373"/>
      <c r="C24" s="373"/>
      <c r="D24" s="373"/>
      <c r="E24" s="373"/>
      <c r="F24" s="373"/>
      <c r="G24" s="373"/>
      <c r="H24" s="373"/>
      <c r="I24" s="373"/>
    </row>
    <row r="25" spans="1:13" ht="11.25" customHeight="1" x14ac:dyDescent="0.25">
      <c r="A25" s="371"/>
      <c r="B25" s="371"/>
      <c r="C25" s="371"/>
      <c r="D25" s="371"/>
      <c r="E25" s="371"/>
      <c r="F25" s="371"/>
      <c r="G25" s="371"/>
      <c r="H25" s="371"/>
      <c r="I25" s="371"/>
      <c r="J25" s="106"/>
      <c r="K25" s="106"/>
      <c r="L25" s="106"/>
      <c r="M25" s="106"/>
    </row>
    <row r="26" spans="1:13" ht="11.25" customHeight="1" x14ac:dyDescent="0.25">
      <c r="A26" s="353" t="s">
        <v>93</v>
      </c>
      <c r="B26" s="353"/>
      <c r="C26" s="353"/>
      <c r="D26" s="353"/>
      <c r="E26" s="353"/>
      <c r="F26" s="353"/>
      <c r="G26" s="353"/>
      <c r="H26" s="353"/>
      <c r="I26" s="353"/>
      <c r="J26" s="14"/>
      <c r="K26" s="14"/>
      <c r="L26" s="14"/>
      <c r="M26" s="14"/>
    </row>
  </sheetData>
  <mergeCells count="10">
    <mergeCell ref="A1:I1"/>
    <mergeCell ref="A2:I2"/>
    <mergeCell ref="A26:I26"/>
    <mergeCell ref="C4:E4"/>
    <mergeCell ref="G4:I4"/>
    <mergeCell ref="A22:I22"/>
    <mergeCell ref="A23:I23"/>
    <mergeCell ref="A24:I24"/>
    <mergeCell ref="A3:I3"/>
    <mergeCell ref="A25:I25"/>
  </mergeCells>
  <pageMargins left="0.5" right="0.5" top="0.5" bottom="0.75"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6"/>
  <sheetViews>
    <sheetView zoomScaleNormal="100" workbookViewId="0">
      <selection activeCell="O19" sqref="O19"/>
    </sheetView>
  </sheetViews>
  <sheetFormatPr defaultRowHeight="11.25" customHeight="1" x14ac:dyDescent="0.25"/>
  <cols>
    <col min="1" max="1" width="20.5703125" style="13" bestFit="1" customWidth="1"/>
    <col min="2" max="2" width="1.42578125" style="13" customWidth="1"/>
    <col min="3" max="3" width="9.7109375" style="13" customWidth="1"/>
    <col min="4" max="4" width="1.42578125" style="45" customWidth="1"/>
    <col min="5" max="5" width="9.28515625" style="13" customWidth="1"/>
    <col min="6" max="6" width="1.42578125" style="45" customWidth="1"/>
    <col min="7" max="7" width="9.42578125" style="13" customWidth="1"/>
    <col min="8" max="8" width="1.42578125" style="13" customWidth="1"/>
    <col min="9" max="9" width="9.7109375" style="13" customWidth="1"/>
    <col min="10" max="10" width="1.42578125" style="13" customWidth="1"/>
    <col min="11" max="11" width="9.5703125" style="13" customWidth="1"/>
    <col min="12" max="12" width="1.42578125" style="13" customWidth="1"/>
    <col min="13" max="13" width="9.28515625" style="13" customWidth="1"/>
  </cols>
  <sheetData>
    <row r="1" spans="1:19" ht="11.25" customHeight="1" x14ac:dyDescent="0.25">
      <c r="A1" s="356" t="s">
        <v>107</v>
      </c>
      <c r="B1" s="356"/>
      <c r="C1" s="356"/>
      <c r="D1" s="356"/>
      <c r="E1" s="356"/>
      <c r="F1" s="356"/>
      <c r="G1" s="356"/>
      <c r="H1" s="356"/>
      <c r="I1" s="356"/>
      <c r="J1" s="356"/>
      <c r="K1" s="356"/>
      <c r="L1" s="356"/>
      <c r="M1" s="356"/>
    </row>
    <row r="2" spans="1:19" ht="11.25" customHeight="1" x14ac:dyDescent="0.25">
      <c r="A2" s="356" t="s">
        <v>211</v>
      </c>
      <c r="B2" s="356"/>
      <c r="C2" s="356"/>
      <c r="D2" s="356"/>
      <c r="E2" s="356"/>
      <c r="F2" s="356"/>
      <c r="G2" s="356"/>
      <c r="H2" s="356"/>
      <c r="I2" s="356"/>
      <c r="J2" s="356"/>
      <c r="K2" s="356"/>
      <c r="L2" s="356"/>
      <c r="M2" s="356"/>
    </row>
    <row r="3" spans="1:19" ht="11.25" customHeight="1" x14ac:dyDescent="0.25">
      <c r="A3" s="360"/>
      <c r="B3" s="360"/>
      <c r="C3" s="360"/>
      <c r="D3" s="360"/>
      <c r="E3" s="360"/>
      <c r="F3" s="360"/>
      <c r="G3" s="360"/>
      <c r="H3" s="360"/>
      <c r="I3" s="360"/>
      <c r="J3" s="360"/>
      <c r="K3" s="360"/>
      <c r="L3" s="360"/>
      <c r="M3" s="360"/>
    </row>
    <row r="4" spans="1:19" ht="11.25" customHeight="1" x14ac:dyDescent="0.25">
      <c r="A4" s="132"/>
      <c r="B4" s="132"/>
      <c r="C4" s="383" t="s">
        <v>222</v>
      </c>
      <c r="D4" s="383"/>
      <c r="E4" s="383"/>
      <c r="F4" s="383"/>
      <c r="G4" s="383"/>
      <c r="H4" s="170"/>
      <c r="I4" s="383" t="s">
        <v>259</v>
      </c>
      <c r="J4" s="383"/>
      <c r="K4" s="383"/>
      <c r="L4" s="383"/>
      <c r="M4" s="383"/>
    </row>
    <row r="5" spans="1:19" ht="11.25" customHeight="1" x14ac:dyDescent="0.25">
      <c r="A5" s="120"/>
      <c r="B5" s="120"/>
      <c r="C5" s="386" t="s">
        <v>75</v>
      </c>
      <c r="D5" s="386"/>
      <c r="E5" s="386"/>
      <c r="F5" s="120"/>
      <c r="G5" s="120"/>
      <c r="H5" s="161"/>
      <c r="I5" s="386" t="s">
        <v>75</v>
      </c>
      <c r="J5" s="386"/>
      <c r="K5" s="386"/>
      <c r="L5" s="120"/>
      <c r="M5" s="120"/>
    </row>
    <row r="6" spans="1:19" ht="11.25" customHeight="1" x14ac:dyDescent="0.25">
      <c r="A6" s="120"/>
      <c r="B6" s="120"/>
      <c r="C6" s="151"/>
      <c r="D6" s="151"/>
      <c r="E6" s="151" t="s">
        <v>36</v>
      </c>
      <c r="F6" s="120"/>
      <c r="G6" s="120"/>
      <c r="H6" s="161"/>
      <c r="I6" s="151"/>
      <c r="J6" s="151"/>
      <c r="K6" s="151" t="s">
        <v>36</v>
      </c>
      <c r="L6" s="120"/>
      <c r="M6" s="120"/>
    </row>
    <row r="7" spans="1:19" ht="11.25" customHeight="1" x14ac:dyDescent="0.25">
      <c r="A7" s="120"/>
      <c r="B7" s="120"/>
      <c r="C7" s="297" t="s">
        <v>76</v>
      </c>
      <c r="D7" s="120"/>
      <c r="E7" s="297" t="s">
        <v>108</v>
      </c>
      <c r="F7" s="120"/>
      <c r="G7" s="297" t="s">
        <v>77</v>
      </c>
      <c r="H7" s="161"/>
      <c r="I7" s="131" t="s">
        <v>76</v>
      </c>
      <c r="J7" s="120"/>
      <c r="K7" s="131" t="s">
        <v>108</v>
      </c>
      <c r="L7" s="120"/>
      <c r="M7" s="131" t="s">
        <v>77</v>
      </c>
    </row>
    <row r="8" spans="1:19" ht="11.25" customHeight="1" x14ac:dyDescent="0.25">
      <c r="A8" s="343" t="s">
        <v>305</v>
      </c>
      <c r="B8" s="123"/>
      <c r="C8" s="295" t="s">
        <v>78</v>
      </c>
      <c r="D8" s="123"/>
      <c r="E8" s="295" t="s">
        <v>78</v>
      </c>
      <c r="F8" s="123"/>
      <c r="G8" s="295" t="s">
        <v>79</v>
      </c>
      <c r="H8" s="162"/>
      <c r="I8" s="115" t="s">
        <v>78</v>
      </c>
      <c r="J8" s="123"/>
      <c r="K8" s="115" t="s">
        <v>78</v>
      </c>
      <c r="L8" s="123"/>
      <c r="M8" s="115" t="s">
        <v>79</v>
      </c>
    </row>
    <row r="9" spans="1:19" ht="11.25" customHeight="1" x14ac:dyDescent="0.25">
      <c r="A9" s="163" t="s">
        <v>100</v>
      </c>
      <c r="B9" s="4"/>
      <c r="C9" s="84">
        <v>6</v>
      </c>
      <c r="D9" s="83"/>
      <c r="E9" s="84">
        <v>5</v>
      </c>
      <c r="F9" s="83"/>
      <c r="G9" s="113">
        <v>296</v>
      </c>
      <c r="H9" s="42"/>
      <c r="I9" s="168" t="s">
        <v>109</v>
      </c>
      <c r="J9" s="83"/>
      <c r="K9" s="168" t="s">
        <v>109</v>
      </c>
      <c r="L9" s="83"/>
      <c r="M9" s="113">
        <v>8</v>
      </c>
    </row>
    <row r="10" spans="1:19" ht="11.25" customHeight="1" x14ac:dyDescent="0.25">
      <c r="A10" s="166" t="s">
        <v>101</v>
      </c>
      <c r="B10" s="4"/>
      <c r="C10" s="84">
        <v>2</v>
      </c>
      <c r="D10" s="83"/>
      <c r="E10" s="84">
        <v>2</v>
      </c>
      <c r="F10" s="83"/>
      <c r="G10" s="84">
        <v>119</v>
      </c>
      <c r="H10" s="42"/>
      <c r="I10" s="84">
        <v>33</v>
      </c>
      <c r="J10" s="83"/>
      <c r="K10" s="84">
        <v>26</v>
      </c>
      <c r="L10" s="83"/>
      <c r="M10" s="84">
        <v>1260</v>
      </c>
    </row>
    <row r="11" spans="1:19" ht="11.25" customHeight="1" x14ac:dyDescent="0.25">
      <c r="A11" s="163" t="s">
        <v>80</v>
      </c>
      <c r="B11" s="4"/>
      <c r="C11" s="85">
        <v>5</v>
      </c>
      <c r="D11" s="83"/>
      <c r="E11" s="85">
        <v>4</v>
      </c>
      <c r="F11" s="83"/>
      <c r="G11" s="85">
        <v>242</v>
      </c>
      <c r="H11" s="42"/>
      <c r="I11" s="85">
        <v>6</v>
      </c>
      <c r="J11" s="83"/>
      <c r="K11" s="85">
        <v>5</v>
      </c>
      <c r="L11" s="83"/>
      <c r="M11" s="85">
        <v>323</v>
      </c>
    </row>
    <row r="12" spans="1:19" ht="11.25" customHeight="1" x14ac:dyDescent="0.25">
      <c r="A12" s="163" t="s">
        <v>81</v>
      </c>
      <c r="B12" s="4"/>
      <c r="C12" s="85">
        <v>122</v>
      </c>
      <c r="D12" s="83"/>
      <c r="E12" s="85">
        <v>98</v>
      </c>
      <c r="F12" s="83"/>
      <c r="G12" s="85">
        <v>6010</v>
      </c>
      <c r="H12" s="161"/>
      <c r="I12" s="85">
        <v>79</v>
      </c>
      <c r="J12" s="83"/>
      <c r="K12" s="85">
        <v>63</v>
      </c>
      <c r="L12" s="83"/>
      <c r="M12" s="85">
        <v>4610</v>
      </c>
      <c r="N12" s="64"/>
      <c r="O12" s="65"/>
      <c r="P12" s="64"/>
      <c r="Q12" s="66"/>
      <c r="R12" s="66"/>
      <c r="S12" s="66"/>
    </row>
    <row r="13" spans="1:19" ht="11.25" customHeight="1" x14ac:dyDescent="0.25">
      <c r="A13" s="163" t="s">
        <v>110</v>
      </c>
      <c r="B13" s="4"/>
      <c r="C13" s="85">
        <v>5</v>
      </c>
      <c r="D13" s="83"/>
      <c r="E13" s="85">
        <v>4</v>
      </c>
      <c r="F13" s="83"/>
      <c r="G13" s="85">
        <v>175</v>
      </c>
      <c r="H13" s="42"/>
      <c r="I13" s="85">
        <v>6</v>
      </c>
      <c r="J13" s="83"/>
      <c r="K13" s="85">
        <v>5</v>
      </c>
      <c r="L13" s="83"/>
      <c r="M13" s="85">
        <v>353</v>
      </c>
      <c r="N13" s="64"/>
      <c r="O13" s="65"/>
      <c r="P13" s="64"/>
      <c r="Q13" s="65"/>
      <c r="R13" s="64"/>
      <c r="S13" s="65"/>
    </row>
    <row r="14" spans="1:19" ht="11.25" customHeight="1" x14ac:dyDescent="0.25">
      <c r="A14" s="163" t="s">
        <v>82</v>
      </c>
      <c r="B14" s="4"/>
      <c r="C14" s="85">
        <v>4</v>
      </c>
      <c r="D14" s="83"/>
      <c r="E14" s="85">
        <v>3</v>
      </c>
      <c r="F14" s="83"/>
      <c r="G14" s="85">
        <v>222</v>
      </c>
      <c r="H14" s="42"/>
      <c r="I14" s="85">
        <v>5</v>
      </c>
      <c r="J14" s="83"/>
      <c r="K14" s="85">
        <v>4</v>
      </c>
      <c r="L14" s="83"/>
      <c r="M14" s="85">
        <v>384</v>
      </c>
      <c r="N14" s="64"/>
      <c r="O14" s="65"/>
      <c r="P14" s="64"/>
      <c r="Q14" s="65"/>
      <c r="R14" s="64"/>
      <c r="S14" s="65"/>
    </row>
    <row r="15" spans="1:19" ht="11.25" customHeight="1" x14ac:dyDescent="0.25">
      <c r="A15" s="166" t="s">
        <v>161</v>
      </c>
      <c r="B15" s="4"/>
      <c r="C15" s="85">
        <v>30</v>
      </c>
      <c r="D15" s="83"/>
      <c r="E15" s="85">
        <v>24</v>
      </c>
      <c r="F15" s="83"/>
      <c r="G15" s="85">
        <v>579</v>
      </c>
      <c r="H15" s="42"/>
      <c r="I15" s="85">
        <v>25</v>
      </c>
      <c r="J15" s="83"/>
      <c r="K15" s="85">
        <v>20</v>
      </c>
      <c r="L15" s="83"/>
      <c r="M15" s="85">
        <v>870</v>
      </c>
      <c r="N15" s="64"/>
      <c r="O15" s="65"/>
      <c r="P15" s="64"/>
      <c r="Q15" s="65"/>
      <c r="R15" s="64"/>
      <c r="S15" s="65"/>
    </row>
    <row r="16" spans="1:19" ht="11.25" customHeight="1" x14ac:dyDescent="0.25">
      <c r="A16" s="171" t="s">
        <v>112</v>
      </c>
      <c r="C16" s="85">
        <v>9</v>
      </c>
      <c r="D16" s="79"/>
      <c r="E16" s="85">
        <v>7</v>
      </c>
      <c r="F16" s="79"/>
      <c r="G16" s="85">
        <v>339</v>
      </c>
      <c r="H16" s="27"/>
      <c r="I16" s="85">
        <v>8</v>
      </c>
      <c r="J16" s="79"/>
      <c r="K16" s="85">
        <v>7</v>
      </c>
      <c r="L16" s="79"/>
      <c r="M16" s="85">
        <v>587</v>
      </c>
      <c r="N16" s="66"/>
      <c r="O16" s="66"/>
      <c r="P16" s="66"/>
      <c r="Q16" s="66"/>
      <c r="R16" s="66"/>
      <c r="S16" s="66"/>
    </row>
    <row r="17" spans="1:19" ht="11.25" customHeight="1" x14ac:dyDescent="0.25">
      <c r="A17" s="163" t="s">
        <v>83</v>
      </c>
      <c r="B17" s="4"/>
      <c r="C17" s="85">
        <v>67</v>
      </c>
      <c r="D17" s="83"/>
      <c r="E17" s="85">
        <v>53</v>
      </c>
      <c r="F17" s="83"/>
      <c r="G17" s="85">
        <v>2640</v>
      </c>
      <c r="H17" s="42"/>
      <c r="I17" s="85">
        <v>27</v>
      </c>
      <c r="J17" s="83"/>
      <c r="K17" s="85">
        <v>21</v>
      </c>
      <c r="L17" s="83"/>
      <c r="M17" s="85">
        <v>1630</v>
      </c>
      <c r="N17" s="64"/>
      <c r="O17" s="65"/>
      <c r="P17" s="64"/>
      <c r="Q17" s="66"/>
      <c r="R17" s="66"/>
      <c r="S17" s="66"/>
    </row>
    <row r="18" spans="1:19" ht="11.25" customHeight="1" x14ac:dyDescent="0.25">
      <c r="A18" s="163" t="s">
        <v>84</v>
      </c>
      <c r="B18" s="4"/>
      <c r="C18" s="85">
        <v>10</v>
      </c>
      <c r="D18" s="83"/>
      <c r="E18" s="85">
        <v>8</v>
      </c>
      <c r="F18" s="83"/>
      <c r="G18" s="85">
        <v>647</v>
      </c>
      <c r="H18" s="42"/>
      <c r="I18" s="85">
        <v>31</v>
      </c>
      <c r="J18" s="83"/>
      <c r="K18" s="85">
        <v>25</v>
      </c>
      <c r="L18" s="83"/>
      <c r="M18" s="85">
        <v>931</v>
      </c>
      <c r="N18" s="64"/>
      <c r="O18" s="65"/>
      <c r="P18" s="64"/>
      <c r="Q18" s="66"/>
      <c r="R18" s="66"/>
      <c r="S18" s="66"/>
    </row>
    <row r="19" spans="1:19" ht="11.25" customHeight="1" x14ac:dyDescent="0.25">
      <c r="A19" s="163" t="s">
        <v>85</v>
      </c>
      <c r="B19" s="4"/>
      <c r="C19" s="85">
        <v>4</v>
      </c>
      <c r="D19" s="83"/>
      <c r="E19" s="85">
        <v>4</v>
      </c>
      <c r="F19" s="83"/>
      <c r="G19" s="85">
        <v>217</v>
      </c>
      <c r="H19" s="42"/>
      <c r="I19" s="85">
        <v>3</v>
      </c>
      <c r="J19" s="83"/>
      <c r="K19" s="85">
        <v>3</v>
      </c>
      <c r="L19" s="83"/>
      <c r="M19" s="85">
        <v>226</v>
      </c>
    </row>
    <row r="20" spans="1:19" ht="11.25" customHeight="1" x14ac:dyDescent="0.25">
      <c r="A20" s="163" t="s">
        <v>116</v>
      </c>
      <c r="B20" s="4"/>
      <c r="C20" s="85">
        <v>12</v>
      </c>
      <c r="D20" s="83"/>
      <c r="E20" s="85">
        <v>9</v>
      </c>
      <c r="F20" s="83"/>
      <c r="G20" s="85">
        <v>1130</v>
      </c>
      <c r="H20" s="42"/>
      <c r="I20" s="85">
        <v>9</v>
      </c>
      <c r="J20" s="83"/>
      <c r="K20" s="85">
        <v>7</v>
      </c>
      <c r="L20" s="83"/>
      <c r="M20" s="85">
        <v>994</v>
      </c>
    </row>
    <row r="21" spans="1:19" ht="11.25" customHeight="1" x14ac:dyDescent="0.25">
      <c r="A21" s="163" t="s">
        <v>104</v>
      </c>
      <c r="B21" s="4"/>
      <c r="C21" s="85">
        <v>30</v>
      </c>
      <c r="D21" s="83"/>
      <c r="E21" s="85">
        <v>24</v>
      </c>
      <c r="F21" s="83"/>
      <c r="G21" s="85">
        <v>1690</v>
      </c>
      <c r="H21" s="42"/>
      <c r="I21" s="85">
        <v>49</v>
      </c>
      <c r="J21" s="83"/>
      <c r="K21" s="85">
        <v>40</v>
      </c>
      <c r="L21" s="83"/>
      <c r="M21" s="85">
        <v>2820</v>
      </c>
    </row>
    <row r="22" spans="1:19" ht="11.25" customHeight="1" x14ac:dyDescent="0.25">
      <c r="A22" s="163" t="s">
        <v>128</v>
      </c>
      <c r="B22" s="4"/>
      <c r="C22" s="85">
        <v>8</v>
      </c>
      <c r="D22" s="83"/>
      <c r="E22" s="85">
        <v>6</v>
      </c>
      <c r="F22" s="83"/>
      <c r="G22" s="85">
        <v>436</v>
      </c>
      <c r="H22" s="42"/>
      <c r="I22" s="85">
        <v>6</v>
      </c>
      <c r="J22" s="83"/>
      <c r="K22" s="85">
        <v>5</v>
      </c>
      <c r="L22" s="83"/>
      <c r="M22" s="85">
        <v>348</v>
      </c>
    </row>
    <row r="23" spans="1:19" ht="11.25" customHeight="1" x14ac:dyDescent="0.25">
      <c r="A23" s="166" t="s">
        <v>133</v>
      </c>
      <c r="B23" s="4"/>
      <c r="C23" s="85">
        <v>3</v>
      </c>
      <c r="D23" s="83"/>
      <c r="E23" s="85">
        <v>3</v>
      </c>
      <c r="F23" s="83"/>
      <c r="G23" s="85">
        <v>190</v>
      </c>
      <c r="H23" s="42"/>
      <c r="I23" s="85">
        <v>2</v>
      </c>
      <c r="J23" s="83"/>
      <c r="K23" s="85">
        <v>2</v>
      </c>
      <c r="L23" s="83"/>
      <c r="M23" s="85">
        <v>101</v>
      </c>
    </row>
    <row r="24" spans="1:19" ht="11.25" customHeight="1" x14ac:dyDescent="0.25">
      <c r="A24" s="163" t="s">
        <v>118</v>
      </c>
      <c r="B24" s="4"/>
      <c r="C24" s="85">
        <v>101</v>
      </c>
      <c r="D24" s="83"/>
      <c r="E24" s="85">
        <v>81</v>
      </c>
      <c r="F24" s="83"/>
      <c r="G24" s="85">
        <v>4840</v>
      </c>
      <c r="H24" s="42"/>
      <c r="I24" s="85">
        <v>11</v>
      </c>
      <c r="J24" s="83"/>
      <c r="K24" s="85">
        <v>9</v>
      </c>
      <c r="L24" s="83"/>
      <c r="M24" s="85">
        <v>486</v>
      </c>
    </row>
    <row r="25" spans="1:19" ht="11.25" customHeight="1" x14ac:dyDescent="0.25">
      <c r="A25" s="163" t="s">
        <v>120</v>
      </c>
      <c r="B25" s="4"/>
      <c r="C25" s="85">
        <v>10</v>
      </c>
      <c r="D25" s="83"/>
      <c r="E25" s="85">
        <v>8</v>
      </c>
      <c r="F25" s="83"/>
      <c r="G25" s="85">
        <v>1040</v>
      </c>
      <c r="H25" s="42"/>
      <c r="I25" s="85">
        <v>6</v>
      </c>
      <c r="J25" s="83"/>
      <c r="K25" s="85">
        <v>5</v>
      </c>
      <c r="L25" s="83"/>
      <c r="M25" s="85">
        <v>560</v>
      </c>
    </row>
    <row r="26" spans="1:19" ht="11.25" customHeight="1" x14ac:dyDescent="0.25">
      <c r="A26" s="166" t="s">
        <v>89</v>
      </c>
      <c r="B26" s="4"/>
      <c r="C26" s="85">
        <v>3</v>
      </c>
      <c r="D26" s="83"/>
      <c r="E26" s="85">
        <v>2</v>
      </c>
      <c r="F26" s="83"/>
      <c r="G26" s="85">
        <v>200</v>
      </c>
      <c r="H26" s="42"/>
      <c r="I26" s="85">
        <v>3</v>
      </c>
      <c r="J26" s="83"/>
      <c r="K26" s="85">
        <v>3</v>
      </c>
      <c r="L26" s="83"/>
      <c r="M26" s="85">
        <v>245</v>
      </c>
    </row>
    <row r="27" spans="1:19" ht="11.25" customHeight="1" x14ac:dyDescent="0.25">
      <c r="A27" s="163" t="s">
        <v>91</v>
      </c>
      <c r="B27" s="4"/>
      <c r="C27" s="83">
        <v>28</v>
      </c>
      <c r="D27" s="305" t="s">
        <v>18</v>
      </c>
      <c r="E27" s="83">
        <v>22</v>
      </c>
      <c r="F27" s="305" t="s">
        <v>18</v>
      </c>
      <c r="G27" s="83">
        <v>1430</v>
      </c>
      <c r="H27" s="161" t="s">
        <v>18</v>
      </c>
      <c r="I27" s="83">
        <v>14</v>
      </c>
      <c r="J27" s="86"/>
      <c r="K27" s="83">
        <v>11</v>
      </c>
      <c r="L27" s="86"/>
      <c r="M27" s="83">
        <v>923</v>
      </c>
    </row>
    <row r="28" spans="1:19" ht="11.25" customHeight="1" x14ac:dyDescent="0.25">
      <c r="A28" s="121" t="s">
        <v>31</v>
      </c>
      <c r="B28" s="5"/>
      <c r="C28" s="87">
        <v>458</v>
      </c>
      <c r="D28" s="87"/>
      <c r="E28" s="87">
        <v>367</v>
      </c>
      <c r="F28" s="87"/>
      <c r="G28" s="87">
        <v>22500</v>
      </c>
      <c r="H28" s="172"/>
      <c r="I28" s="87">
        <v>325</v>
      </c>
      <c r="J28" s="87"/>
      <c r="K28" s="87">
        <v>260</v>
      </c>
      <c r="L28" s="87"/>
      <c r="M28" s="87">
        <v>17700</v>
      </c>
    </row>
    <row r="29" spans="1:19" ht="11.25" customHeight="1" x14ac:dyDescent="0.25">
      <c r="A29" s="380" t="s">
        <v>320</v>
      </c>
      <c r="B29" s="380"/>
      <c r="C29" s="380"/>
      <c r="D29" s="380"/>
      <c r="E29" s="380"/>
      <c r="F29" s="380"/>
      <c r="G29" s="380"/>
      <c r="H29" s="380"/>
      <c r="I29" s="380"/>
      <c r="J29" s="380"/>
      <c r="K29" s="380"/>
      <c r="L29" s="380"/>
      <c r="M29" s="380"/>
    </row>
    <row r="30" spans="1:19" ht="11.25" customHeight="1" x14ac:dyDescent="0.25">
      <c r="A30" s="370" t="s">
        <v>316</v>
      </c>
      <c r="B30" s="370"/>
      <c r="C30" s="370"/>
      <c r="D30" s="370"/>
      <c r="E30" s="370"/>
      <c r="F30" s="370"/>
      <c r="G30" s="370"/>
      <c r="H30" s="370"/>
      <c r="I30" s="370"/>
      <c r="J30" s="370"/>
      <c r="K30" s="370"/>
      <c r="L30" s="370"/>
      <c r="M30" s="370"/>
    </row>
    <row r="31" spans="1:19" ht="11.25" customHeight="1" x14ac:dyDescent="0.25">
      <c r="A31" s="370" t="s">
        <v>178</v>
      </c>
      <c r="B31" s="370"/>
      <c r="C31" s="370"/>
      <c r="D31" s="370"/>
      <c r="E31" s="370"/>
      <c r="F31" s="370"/>
      <c r="G31" s="370"/>
      <c r="H31" s="370"/>
      <c r="I31" s="370"/>
      <c r="J31" s="370"/>
      <c r="K31" s="370"/>
      <c r="L31" s="370"/>
      <c r="M31" s="370"/>
    </row>
    <row r="32" spans="1:19" ht="11.25" customHeight="1" x14ac:dyDescent="0.25">
      <c r="A32" s="370" t="s">
        <v>179</v>
      </c>
      <c r="B32" s="370"/>
      <c r="C32" s="370"/>
      <c r="D32" s="370"/>
      <c r="E32" s="370"/>
      <c r="F32" s="370"/>
      <c r="G32" s="370"/>
      <c r="H32" s="370"/>
      <c r="I32" s="370"/>
      <c r="J32" s="370"/>
      <c r="K32" s="370"/>
      <c r="L32" s="370"/>
      <c r="M32" s="370"/>
    </row>
    <row r="33" spans="1:13" ht="11.25" customHeight="1" x14ac:dyDescent="0.25">
      <c r="A33" s="370" t="s">
        <v>122</v>
      </c>
      <c r="B33" s="370"/>
      <c r="C33" s="370"/>
      <c r="D33" s="370"/>
      <c r="E33" s="370"/>
      <c r="F33" s="370"/>
      <c r="G33" s="370"/>
      <c r="H33" s="370"/>
      <c r="I33" s="370"/>
      <c r="J33" s="370"/>
      <c r="K33" s="370"/>
      <c r="L33" s="370"/>
      <c r="M33" s="370"/>
    </row>
    <row r="34" spans="1:13" ht="11.25" customHeight="1" x14ac:dyDescent="0.25">
      <c r="A34" s="385"/>
      <c r="B34" s="385"/>
      <c r="C34" s="385"/>
      <c r="D34" s="385"/>
      <c r="E34" s="385"/>
      <c r="F34" s="385"/>
      <c r="G34" s="385"/>
      <c r="H34" s="385"/>
      <c r="I34" s="385"/>
      <c r="J34" s="385"/>
      <c r="K34" s="385"/>
      <c r="L34" s="385"/>
      <c r="M34" s="385"/>
    </row>
    <row r="35" spans="1:13" ht="11.25" customHeight="1" x14ac:dyDescent="0.25">
      <c r="A35" s="385" t="s">
        <v>93</v>
      </c>
      <c r="B35" s="385"/>
      <c r="C35" s="385"/>
      <c r="D35" s="385"/>
      <c r="E35" s="385"/>
      <c r="F35" s="385"/>
      <c r="G35" s="385"/>
      <c r="H35" s="385"/>
      <c r="I35" s="385"/>
      <c r="J35" s="385"/>
      <c r="K35" s="385"/>
      <c r="L35" s="385"/>
      <c r="M35" s="385"/>
    </row>
    <row r="36" spans="1:13" ht="11.25" customHeight="1" x14ac:dyDescent="0.25">
      <c r="C36" s="44"/>
      <c r="D36" s="44"/>
      <c r="E36" s="44"/>
      <c r="F36" s="44"/>
      <c r="G36" s="44"/>
      <c r="H36" s="44"/>
      <c r="I36" s="44"/>
      <c r="J36" s="44"/>
      <c r="K36" s="44"/>
      <c r="L36" s="44"/>
      <c r="M36" s="44"/>
    </row>
  </sheetData>
  <mergeCells count="14">
    <mergeCell ref="A1:M1"/>
    <mergeCell ref="A2:M2"/>
    <mergeCell ref="A30:M30"/>
    <mergeCell ref="A31:M31"/>
    <mergeCell ref="A32:M32"/>
    <mergeCell ref="A3:M3"/>
    <mergeCell ref="A33:M33"/>
    <mergeCell ref="A35:M35"/>
    <mergeCell ref="C4:G4"/>
    <mergeCell ref="I4:M4"/>
    <mergeCell ref="C5:E5"/>
    <mergeCell ref="I5:K5"/>
    <mergeCell ref="A29:M29"/>
    <mergeCell ref="A34:M34"/>
  </mergeCells>
  <pageMargins left="0.5" right="0.5" top="0.5" bottom="0.7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Note</vt:lpstr>
      <vt:lpstr>T1</vt:lpstr>
      <vt:lpstr>T2</vt:lpstr>
      <vt:lpstr>T3</vt:lpstr>
      <vt:lpstr>T4</vt:lpstr>
      <vt:lpstr>T5</vt:lpstr>
      <vt:lpstr>T6</vt:lpstr>
      <vt:lpstr>T7</vt:lpstr>
      <vt:lpstr>T8</vt:lpstr>
      <vt:lpstr>T9</vt:lpstr>
      <vt:lpstr>T10</vt:lpstr>
      <vt:lpstr>T11</vt:lpstr>
      <vt:lpstr>T12</vt:lpstr>
      <vt:lpstr>T13</vt:lpstr>
      <vt:lpstr>T14</vt:lpstr>
      <vt:lpstr>T15</vt:lpstr>
      <vt:lpstr>'T10'!Print_Titles</vt:lpstr>
      <vt:lpstr>'T14'!Print_Titles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Tungsten in 2018</dc:title>
  <dc:subject>USGS Minerals Yearbook</dc:subject>
  <dc:creator>USGS National Minerals Information Center</dc:creator>
  <cp:keywords>tungsten; statistics</cp:keywords>
  <cp:lastModifiedBy>Hakim, Samir</cp:lastModifiedBy>
  <cp:lastPrinted>2019-11-20T13:13:07Z</cp:lastPrinted>
  <dcterms:created xsi:type="dcterms:W3CDTF">2015-03-25T17:41:46Z</dcterms:created>
  <dcterms:modified xsi:type="dcterms:W3CDTF">2022-04-07T15:12:28Z</dcterms:modified>
</cp:coreProperties>
</file>