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WebPosts\todo20250806\"/>
    </mc:Choice>
  </mc:AlternateContent>
  <xr:revisionPtr revIDLastSave="0" documentId="13_ncr:1_{54612F12-3049-4A03-8978-606FD463B3AD}" xr6:coauthVersionLast="47" xr6:coauthVersionMax="47" xr10:uidLastSave="{00000000-0000-0000-0000-000000000000}"/>
  <bookViews>
    <workbookView xWindow="3060" yWindow="1125" windowWidth="21660" windowHeight="12690" tabRatio="500" xr2:uid="{00000000-000D-0000-FFFF-FFFF00000000}"/>
  </bookViews>
  <sheets>
    <sheet name="Note" sheetId="11" r:id="rId1"/>
    <sheet name="T1 " sheetId="8" r:id="rId2"/>
    <sheet name="T2" sheetId="2" r:id="rId3"/>
    <sheet name="T3" sheetId="10" r:id="rId4"/>
    <sheet name="T4" sheetId="7" r:id="rId5"/>
    <sheet name="T5" sheetId="5" r:id="rId6"/>
    <sheet name="T6" sheetId="6" r:id="rId7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8" i="5" l="1"/>
  <c r="E48" i="5"/>
  <c r="C48" i="5"/>
  <c r="G48" i="5"/>
</calcChain>
</file>

<file path=xl/sharedStrings.xml><?xml version="1.0" encoding="utf-8"?>
<sst xmlns="http://schemas.openxmlformats.org/spreadsheetml/2006/main" count="284" uniqueCount="141">
  <si>
    <t>TABLE 1</t>
  </si>
  <si>
    <r>
      <rPr>
        <sz val="8"/>
        <rFont val="Times New Roman"/>
        <family val="1"/>
        <charset val="1"/>
      </rPr>
      <t>CRUDE ARTIFICIAL ABRASIVES MANUFACTURERS IN 2024</t>
    </r>
    <r>
      <rPr>
        <vertAlign val="superscript"/>
        <sz val="8"/>
        <rFont val="Times New Roman"/>
        <family val="1"/>
        <charset val="1"/>
      </rPr>
      <t>1</t>
    </r>
  </si>
  <si>
    <t>Company</t>
  </si>
  <si>
    <t>Plant location</t>
  </si>
  <si>
    <t>Product</t>
  </si>
  <si>
    <t>Saint-Gobain Ceramic Materials Canada Inc.</t>
  </si>
  <si>
    <t>Chippewa, Ontario, Canada</t>
  </si>
  <si>
    <t>Aluminum-zirconium oxide.</t>
  </si>
  <si>
    <t>Saint-Gobain Abrasives</t>
  </si>
  <si>
    <t>Huntsville, AL</t>
  </si>
  <si>
    <t>Fused aluminum oxide (high-purity) and aluminum-zirconium oxide.</t>
  </si>
  <si>
    <t>Superior Graphite Co.</t>
  </si>
  <si>
    <t>Hopkinsville, KY</t>
  </si>
  <si>
    <t>Silicon carbide.</t>
  </si>
  <si>
    <t>Washington Mills Electro Minerals Corp.</t>
  </si>
  <si>
    <t>Niagara Falls, NY</t>
  </si>
  <si>
    <t>Fused aluminum oxide (high-purity) and boron carbide.</t>
  </si>
  <si>
    <t>Do.</t>
  </si>
  <si>
    <t>Niagara Falls, Ontario, Canada</t>
  </si>
  <si>
    <t>Fused aluminum oxide (regular).</t>
  </si>
  <si>
    <t>Washington Mills Hennepin, Inc.</t>
  </si>
  <si>
    <t>Hennepin, IL</t>
  </si>
  <si>
    <t>Do. Ditto.</t>
  </si>
  <si>
    <t>TABLE 2</t>
  </si>
  <si>
    <t>ESTIMATED PRODUCTION OF ALUMINUM OXIDE AND  SILICON CARBIDE  ABRASIVES</t>
  </si>
  <si>
    <r>
      <rPr>
        <sz val="8"/>
        <rFont val="Times New Roman"/>
        <family val="1"/>
        <charset val="1"/>
      </rPr>
      <t xml:space="preserve"> IN THE UNITED STATES AND CANADA</t>
    </r>
    <r>
      <rPr>
        <vertAlign val="superscript"/>
        <sz val="8"/>
        <rFont val="Times New Roman"/>
        <family val="1"/>
        <charset val="1"/>
      </rPr>
      <t>1</t>
    </r>
  </si>
  <si>
    <t>2023</t>
  </si>
  <si>
    <t>2024</t>
  </si>
  <si>
    <r>
      <rPr>
        <sz val="8"/>
        <rFont val="Times New Roman"/>
        <family val="1"/>
        <charset val="1"/>
      </rPr>
      <t>Quantity</t>
    </r>
    <r>
      <rPr>
        <vertAlign val="superscript"/>
        <sz val="8"/>
        <rFont val="Times New Roman"/>
        <family val="1"/>
        <charset val="1"/>
      </rPr>
      <t>2, 3</t>
    </r>
  </si>
  <si>
    <r>
      <rPr>
        <sz val="8"/>
        <rFont val="Times New Roman"/>
        <family val="1"/>
        <charset val="1"/>
      </rPr>
      <t>Value</t>
    </r>
    <r>
      <rPr>
        <vertAlign val="superscript"/>
        <sz val="8"/>
        <rFont val="Times New Roman"/>
        <family val="1"/>
        <charset val="1"/>
      </rPr>
      <t>2</t>
    </r>
  </si>
  <si>
    <t>(metric tons)</t>
  </si>
  <si>
    <t>(thousands)</t>
  </si>
  <si>
    <r>
      <rPr>
        <sz val="8"/>
        <rFont val="Times New Roman"/>
        <family val="1"/>
        <charset val="1"/>
      </rPr>
      <t>Aluminum oxide</t>
    </r>
    <r>
      <rPr>
        <vertAlign val="superscript"/>
        <sz val="8"/>
        <rFont val="Times New Roman"/>
        <family val="1"/>
        <charset val="1"/>
      </rPr>
      <t>4</t>
    </r>
  </si>
  <si>
    <t>r</t>
  </si>
  <si>
    <r>
      <rPr>
        <sz val="8"/>
        <rFont val="Times New Roman"/>
        <family val="1"/>
        <charset val="1"/>
      </rPr>
      <t>Silicon carbide</t>
    </r>
    <r>
      <rPr>
        <vertAlign val="superscript"/>
        <sz val="8"/>
        <rFont val="Times New Roman"/>
        <family val="1"/>
        <charset val="1"/>
      </rPr>
      <t>5, 6</t>
    </r>
  </si>
  <si>
    <r>
      <rPr>
        <vertAlign val="superscript"/>
        <sz val="8"/>
        <rFont val="Times New Roman"/>
        <family val="1"/>
        <charset val="1"/>
      </rPr>
      <t>r</t>
    </r>
    <r>
      <rPr>
        <sz val="8"/>
        <rFont val="Times New Roman"/>
        <family val="1"/>
        <charset val="1"/>
      </rPr>
      <t>Revised.</t>
    </r>
  </si>
  <si>
    <r>
      <rPr>
        <vertAlign val="superscript"/>
        <sz val="8"/>
        <rFont val="Times New Roman"/>
        <family val="1"/>
        <charset val="1"/>
      </rPr>
      <t>2</t>
    </r>
    <r>
      <rPr>
        <sz val="8"/>
        <rFont val="Times New Roman"/>
        <family val="1"/>
        <charset val="1"/>
      </rPr>
      <t xml:space="preserve">Owing to rounding, data do not match total quarterly Mineral Industry Surveys estimated data. </t>
    </r>
  </si>
  <si>
    <r>
      <rPr>
        <vertAlign val="superscript"/>
        <sz val="8"/>
        <rFont val="Times New Roman"/>
        <family val="1"/>
        <charset val="1"/>
      </rPr>
      <t>3</t>
    </r>
    <r>
      <rPr>
        <sz val="8"/>
        <rFont val="Times New Roman"/>
        <family val="1"/>
        <charset val="1"/>
      </rPr>
      <t>Quantities are rounded to the nearest 5,000 metric tons to avoid disclosing company proprietary data.</t>
    </r>
  </si>
  <si>
    <r>
      <rPr>
        <vertAlign val="superscript"/>
        <sz val="8"/>
        <rFont val="Times New Roman"/>
        <family val="1"/>
        <charset val="1"/>
      </rPr>
      <t>4</t>
    </r>
    <r>
      <rPr>
        <sz val="8"/>
        <rFont val="Times New Roman"/>
        <family val="1"/>
        <charset val="1"/>
      </rPr>
      <t>Regular grade accounts for about 62% of total output, and high-purity material accounts for the remainder.</t>
    </r>
  </si>
  <si>
    <r>
      <rPr>
        <vertAlign val="superscript"/>
        <sz val="8"/>
        <rFont val="Times New Roman"/>
        <family val="1"/>
        <charset val="1"/>
      </rPr>
      <t>5</t>
    </r>
    <r>
      <rPr>
        <sz val="8"/>
        <rFont val="Times New Roman"/>
        <family val="1"/>
        <charset val="1"/>
      </rPr>
      <t>Approximately one-half of the quantity and value consists of material for metallurgical and other nonabrasive applications.</t>
    </r>
  </si>
  <si>
    <r>
      <rPr>
        <vertAlign val="superscript"/>
        <sz val="8"/>
        <rFont val="Times New Roman"/>
        <family val="1"/>
        <charset val="1"/>
      </rPr>
      <t>6</t>
    </r>
    <r>
      <rPr>
        <sz val="8"/>
        <rFont val="Times New Roman"/>
        <family val="1"/>
        <charset val="1"/>
      </rPr>
      <t>Only includes United States production.</t>
    </r>
  </si>
  <si>
    <t>TABLE 3</t>
  </si>
  <si>
    <r>
      <rPr>
        <sz val="8"/>
        <rFont val="Times New Roman"/>
        <family val="1"/>
        <charset val="1"/>
      </rPr>
      <t>U.S. PRODUCERS OF METALLIC ABRASIVES IN 2024</t>
    </r>
    <r>
      <rPr>
        <vertAlign val="superscript"/>
        <sz val="8"/>
        <rFont val="Times New Roman"/>
        <family val="1"/>
        <charset val="1"/>
      </rPr>
      <t>1</t>
    </r>
  </si>
  <si>
    <t xml:space="preserve">Plant location </t>
  </si>
  <si>
    <t>(shot and (or) grit)</t>
  </si>
  <si>
    <t>Abrasive Materials, LLC.</t>
  </si>
  <si>
    <t>Hillsdale, MI</t>
  </si>
  <si>
    <t>Cut wire.</t>
  </si>
  <si>
    <t>Chesapeake Specialty Products, Inc.</t>
  </si>
  <si>
    <t>Baltimore, MD</t>
  </si>
  <si>
    <t>Steel.</t>
  </si>
  <si>
    <t>Ervin Industries, Inc.</t>
  </si>
  <si>
    <t>Adrian, MI</t>
  </si>
  <si>
    <t>Butler, PA</t>
  </si>
  <si>
    <t>FROHN North America, Inc.</t>
  </si>
  <si>
    <t>Austell, GA</t>
  </si>
  <si>
    <t>MLP Specialty Metals, LLC</t>
  </si>
  <si>
    <t>Scottdale, PA</t>
  </si>
  <si>
    <t>Metaltec Steel Abrasive Co.</t>
  </si>
  <si>
    <t>Canton, MI</t>
  </si>
  <si>
    <t>Pellets LLC</t>
  </si>
  <si>
    <t>Tonawanda, NY</t>
  </si>
  <si>
    <t>Platt Brothers and Co., The</t>
  </si>
  <si>
    <t>Waterbury, CT</t>
  </si>
  <si>
    <t>Premier Shot Co.</t>
  </si>
  <si>
    <t>Twinsburg, OH</t>
  </si>
  <si>
    <t>Detroit, MI</t>
  </si>
  <si>
    <t>TABLE 4</t>
  </si>
  <si>
    <t>ESTIMATED PRODUCTION AND SHIPMENTS OF METALLIC ABRASIVES IN THE</t>
  </si>
  <si>
    <r>
      <rPr>
        <sz val="8"/>
        <rFont val="Times New Roman"/>
        <family val="1"/>
        <charset val="1"/>
      </rPr>
      <t>UNITED STATES, BY PRODUCT</t>
    </r>
    <r>
      <rPr>
        <vertAlign val="superscript"/>
        <sz val="8"/>
        <rFont val="Times New Roman"/>
        <family val="1"/>
        <charset val="1"/>
      </rPr>
      <t>1</t>
    </r>
  </si>
  <si>
    <t>Production</t>
  </si>
  <si>
    <r>
      <rPr>
        <sz val="8"/>
        <rFont val="Times New Roman"/>
        <family val="1"/>
        <charset val="1"/>
      </rPr>
      <t>Shipments</t>
    </r>
    <r>
      <rPr>
        <vertAlign val="superscript"/>
        <sz val="8"/>
        <rFont val="Times New Roman"/>
        <family val="1"/>
        <charset val="1"/>
      </rPr>
      <t>2</t>
    </r>
  </si>
  <si>
    <t>Quantity</t>
  </si>
  <si>
    <t>Value</t>
  </si>
  <si>
    <t>2023:</t>
  </si>
  <si>
    <t>Steel shot and grit</t>
  </si>
  <si>
    <t>Cut wire shot and other</t>
  </si>
  <si>
    <t>Total</t>
  </si>
  <si>
    <t>2024:</t>
  </si>
  <si>
    <r>
      <rPr>
        <vertAlign val="superscript"/>
        <sz val="8"/>
        <rFont val="Times New Roman"/>
        <family val="1"/>
        <charset val="1"/>
      </rPr>
      <t>1</t>
    </r>
    <r>
      <rPr>
        <sz val="8"/>
        <rFont val="Times New Roman"/>
        <family val="1"/>
        <charset val="1"/>
      </rPr>
      <t>Table includes data available through May 13, 2025. Data are rounded to no more than three significant digits; may not add to totals shown.</t>
    </r>
  </si>
  <si>
    <r>
      <rPr>
        <vertAlign val="superscript"/>
        <sz val="8"/>
        <rFont val="Times New Roman"/>
        <family val="1"/>
        <charset val="1"/>
      </rPr>
      <t>2</t>
    </r>
    <r>
      <rPr>
        <sz val="8"/>
        <rFont val="Times New Roman"/>
        <family val="1"/>
        <charset val="1"/>
      </rPr>
      <t>Includes exports reported by producers.</t>
    </r>
  </si>
  <si>
    <t>TABLE 5</t>
  </si>
  <si>
    <t>Country or Locality</t>
  </si>
  <si>
    <t xml:space="preserve">Aluminum oxide, crude: </t>
  </si>
  <si>
    <t>Brazil</t>
  </si>
  <si>
    <t>Canada</t>
  </si>
  <si>
    <t>China</t>
  </si>
  <si>
    <t xml:space="preserve">Germany </t>
  </si>
  <si>
    <t>India</t>
  </si>
  <si>
    <t>Japan</t>
  </si>
  <si>
    <t>Korea, Republic of</t>
  </si>
  <si>
    <t>Mexico</t>
  </si>
  <si>
    <t>Slovenia</t>
  </si>
  <si>
    <t>United Kingdom</t>
  </si>
  <si>
    <t>Other</t>
  </si>
  <si>
    <t xml:space="preserve">Silicon carbide: </t>
  </si>
  <si>
    <t>Crude:</t>
  </si>
  <si>
    <t>Germany</t>
  </si>
  <si>
    <t>Norway</t>
  </si>
  <si>
    <t xml:space="preserve">Ground and refined: </t>
  </si>
  <si>
    <t>Netherlands</t>
  </si>
  <si>
    <t>Poland</t>
  </si>
  <si>
    <t>--</t>
  </si>
  <si>
    <t xml:space="preserve">Boron carbide: </t>
  </si>
  <si>
    <t xml:space="preserve">Metallic abrasives: </t>
  </si>
  <si>
    <t>Colombia</t>
  </si>
  <si>
    <t>Malaysia</t>
  </si>
  <si>
    <t>Peru</t>
  </si>
  <si>
    <r>
      <rPr>
        <vertAlign val="superscript"/>
        <sz val="8"/>
        <rFont val="Times New Roman"/>
        <family val="1"/>
        <charset val="1"/>
      </rPr>
      <t>r</t>
    </r>
    <r>
      <rPr>
        <sz val="8"/>
        <rFont val="Times New Roman"/>
        <family val="1"/>
        <charset val="1"/>
      </rPr>
      <t xml:space="preserve">Revised.  -- Zero. </t>
    </r>
  </si>
  <si>
    <r>
      <rPr>
        <vertAlign val="superscript"/>
        <sz val="8"/>
        <color rgb="FF000000"/>
        <rFont val="Times New Roman"/>
        <family val="1"/>
        <charset val="1"/>
      </rPr>
      <t>2</t>
    </r>
    <r>
      <rPr>
        <sz val="8"/>
        <color rgb="FF000000"/>
        <rFont val="Times New Roman"/>
        <family val="1"/>
        <charset val="1"/>
      </rPr>
      <t>Free alongside ship value.</t>
    </r>
  </si>
  <si>
    <t>Source: U.S. Census Bureau.</t>
  </si>
  <si>
    <t>TABLE 6</t>
  </si>
  <si>
    <t>Aluminum oxide:</t>
  </si>
  <si>
    <t>Bahrain</t>
  </si>
  <si>
    <t>Austria</t>
  </si>
  <si>
    <t>France</t>
  </si>
  <si>
    <t>Hungary</t>
  </si>
  <si>
    <t>Italy</t>
  </si>
  <si>
    <r>
      <rPr>
        <sz val="8"/>
        <rFont val="Times New Roman"/>
        <family val="1"/>
        <charset val="1"/>
      </rPr>
      <t>Silicon carbide:</t>
    </r>
    <r>
      <rPr>
        <sz val="8"/>
        <color rgb="FFFF0000"/>
        <rFont val="Times New Roman"/>
        <family val="1"/>
        <charset val="1"/>
      </rPr>
      <t xml:space="preserve"> </t>
    </r>
  </si>
  <si>
    <t>South Africa</t>
  </si>
  <si>
    <t>Ground and refined:</t>
  </si>
  <si>
    <t>Metallic abrasives:</t>
  </si>
  <si>
    <t>Thailand</t>
  </si>
  <si>
    <t>Turkey</t>
  </si>
  <si>
    <r>
      <rPr>
        <vertAlign val="superscript"/>
        <sz val="8"/>
        <color rgb="FF000000"/>
        <rFont val="Times New Roman"/>
        <family val="1"/>
        <charset val="1"/>
      </rPr>
      <t>2</t>
    </r>
    <r>
      <rPr>
        <sz val="8"/>
        <color rgb="FF000000"/>
        <rFont val="Times New Roman"/>
        <family val="1"/>
        <charset val="1"/>
      </rPr>
      <t>Customs value.</t>
    </r>
  </si>
  <si>
    <r>
      <t>1</t>
    </r>
    <r>
      <rPr>
        <sz val="8"/>
        <rFont val="Times New Roman"/>
        <family val="1"/>
        <charset val="1"/>
      </rPr>
      <t>Table includes data available through May 29, 2025.</t>
    </r>
  </si>
  <si>
    <r>
      <t>1</t>
    </r>
    <r>
      <rPr>
        <sz val="8"/>
        <rFont val="Times New Roman"/>
        <family val="1"/>
        <charset val="1"/>
      </rPr>
      <t>Table includes data available through May 29, 2025. Data are rounded to no more than three significant digits.</t>
    </r>
  </si>
  <si>
    <r>
      <t>1</t>
    </r>
    <r>
      <rPr>
        <sz val="8"/>
        <rFont val="Times New Roman"/>
        <family val="1"/>
        <charset val="1"/>
      </rPr>
      <t>Table includes data available through May 29, 2025. Data are rounded to no more than three significant digits; may not add to totals shown.</t>
    </r>
  </si>
  <si>
    <t>Winoa USA, Inc.</t>
  </si>
  <si>
    <t>U.S. EXPORTS OF ALUMINUM OXIDE, BORON CARBIDE, SILICON CARBIDE,</t>
  </si>
  <si>
    <t>U.S. IMPORTS OF ALUMINUM OXIDE, BORON CARBIDE, SILICON CARBIDE,</t>
  </si>
  <si>
    <r>
      <t>AND METALLIC ABRASIVES, BY COUNTRY OR LOCALITY AND TYPE</t>
    </r>
    <r>
      <rPr>
        <vertAlign val="superscript"/>
        <sz val="8"/>
        <rFont val="Times New Roman"/>
        <family val="1"/>
        <charset val="1"/>
      </rPr>
      <t>1</t>
    </r>
  </si>
  <si>
    <t>Czechia</t>
  </si>
  <si>
    <t>Advance Data Release of the</t>
  </si>
  <si>
    <t>2024 Annual Tables</t>
  </si>
  <si>
    <t>These tables are an advance data release of those to be incorporated in the USGS</t>
  </si>
  <si>
    <t xml:space="preserve"> Minerals Yearbook 2024, v. I, Metals and Minerals. The full report (text and </t>
  </si>
  <si>
    <t xml:space="preserve"> tables) will be released when publication layout is complete. Substantive changes</t>
  </si>
  <si>
    <t xml:space="preserve">to tables are not anticipated, but would be incorporated into the full report, which </t>
  </si>
  <si>
    <t>will replace these advance data release tables.</t>
  </si>
  <si>
    <t>Posted:  August 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</si>
</sst>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\$#,##0"/>
    <numFmt numFmtId="166" formatCode="&quot;$&quot;#,##0"/>
  </numFmts>
  <fonts count="19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2"/>
      <charset val="1"/>
    </font>
    <font>
      <sz val="8"/>
      <name val="Times New Roman"/>
      <family val="1"/>
      <charset val="1"/>
    </font>
    <font>
      <vertAlign val="superscript"/>
      <sz val="8"/>
      <name val="Times New Roman"/>
      <family val="1"/>
      <charset val="1"/>
    </font>
    <font>
      <sz val="8"/>
      <color rgb="FF000000"/>
      <name val="Times New Roman"/>
      <family val="1"/>
      <charset val="1"/>
    </font>
    <font>
      <b/>
      <sz val="8"/>
      <name val="Times New Roman"/>
      <family val="1"/>
      <charset val="1"/>
    </font>
    <font>
      <sz val="8"/>
      <color theme="1"/>
      <name val="Times New Roman"/>
      <family val="1"/>
      <charset val="1"/>
    </font>
    <font>
      <vertAlign val="superscript"/>
      <sz val="8"/>
      <color rgb="FF000000"/>
      <name val="Times New Roman"/>
      <family val="1"/>
      <charset val="1"/>
    </font>
    <font>
      <sz val="8"/>
      <color rgb="FFFF0000"/>
      <name val="Times New Roman"/>
      <family val="1"/>
      <charset val="1"/>
    </font>
    <font>
      <sz val="11"/>
      <color theme="1"/>
      <name val="Calibri"/>
      <family val="2"/>
      <charset val="1"/>
    </font>
    <font>
      <vertAlign val="superscript"/>
      <sz val="8"/>
      <color theme="1"/>
      <name val="Times New Roman"/>
      <family val="1"/>
      <charset val="1"/>
    </font>
    <font>
      <sz val="8"/>
      <name val="Times New Roman"/>
      <family val="1"/>
    </font>
    <font>
      <b/>
      <u/>
      <sz val="24"/>
      <color rgb="FF000000"/>
      <name val="Times New Roman"/>
      <family val="1"/>
    </font>
    <font>
      <b/>
      <u/>
      <sz val="36"/>
      <color rgb="FF000000"/>
      <name val="Times New Roman"/>
      <family val="1"/>
    </font>
    <font>
      <sz val="18"/>
      <color theme="1"/>
      <name val="Times New Roman"/>
      <family val="1"/>
    </font>
    <font>
      <sz val="14"/>
      <color rgb="FF000000"/>
      <name val="Times New Roman"/>
      <family val="1"/>
    </font>
    <font>
      <sz val="1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4" fontId="11" fillId="0" borderId="0" applyBorder="0" applyProtection="0"/>
    <xf numFmtId="9" fontId="11" fillId="0" borderId="0" applyBorder="0" applyProtection="0"/>
    <xf numFmtId="164" fontId="11" fillId="0" borderId="0" applyBorder="0" applyProtection="0"/>
    <xf numFmtId="0" fontId="2" fillId="0" borderId="0"/>
    <xf numFmtId="0" fontId="3" fillId="0" borderId="0"/>
    <xf numFmtId="0" fontId="4" fillId="0" borderId="0"/>
    <xf numFmtId="0" fontId="13" fillId="0" borderId="0"/>
    <xf numFmtId="0" fontId="1" fillId="0" borderId="0"/>
  </cellStyleXfs>
  <cellXfs count="211">
    <xf numFmtId="0" fontId="0" fillId="0" borderId="0" xfId="0"/>
    <xf numFmtId="49" fontId="4" fillId="0" borderId="1" xfId="0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left" vertical="center" indent="1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0" xfId="4" applyFont="1"/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3" fontId="4" fillId="0" borderId="1" xfId="6" applyNumberFormat="1" applyFont="1" applyBorder="1" applyAlignment="1">
      <alignment horizontal="right" vertical="center"/>
    </xf>
    <xf numFmtId="49" fontId="5" fillId="0" borderId="1" xfId="6" applyNumberFormat="1" applyFont="1" applyBorder="1" applyAlignment="1">
      <alignment horizontal="left" vertical="center"/>
    </xf>
    <xf numFmtId="165" fontId="4" fillId="0" borderId="1" xfId="6" applyNumberFormat="1" applyFont="1" applyBorder="1" applyAlignment="1">
      <alignment horizontal="right" vertical="center"/>
    </xf>
    <xf numFmtId="3" fontId="6" fillId="0" borderId="1" xfId="0" applyNumberFormat="1" applyFont="1" applyBorder="1" applyAlignment="1" applyProtection="1">
      <alignment horizontal="right" vertical="center"/>
      <protection locked="0"/>
    </xf>
    <xf numFmtId="49" fontId="0" fillId="0" borderId="0" xfId="0" applyNumberFormat="1"/>
    <xf numFmtId="49" fontId="4" fillId="0" borderId="3" xfId="4" applyNumberFormat="1" applyFont="1" applyBorder="1" applyAlignment="1" applyProtection="1">
      <alignment horizontal="center" vertical="center"/>
      <protection locked="0"/>
    </xf>
    <xf numFmtId="49" fontId="4" fillId="0" borderId="2" xfId="4" applyNumberFormat="1" applyFont="1" applyBorder="1" applyAlignment="1" applyProtection="1">
      <alignment horizontal="center" vertical="center"/>
      <protection locked="0"/>
    </xf>
    <xf numFmtId="49" fontId="4" fillId="0" borderId="2" xfId="4" applyNumberFormat="1" applyFont="1" applyBorder="1" applyAlignment="1" applyProtection="1">
      <alignment horizontal="left" vertical="center"/>
      <protection locked="0"/>
    </xf>
    <xf numFmtId="49" fontId="4" fillId="0" borderId="3" xfId="4" applyNumberFormat="1" applyFont="1" applyBorder="1" applyAlignment="1" applyProtection="1">
      <alignment horizontal="left" vertical="center"/>
      <protection locked="0"/>
    </xf>
    <xf numFmtId="49" fontId="4" fillId="0" borderId="1" xfId="4" applyNumberFormat="1" applyFont="1" applyBorder="1" applyAlignment="1" applyProtection="1">
      <alignment horizontal="left" vertical="center"/>
      <protection locked="0"/>
    </xf>
    <xf numFmtId="49" fontId="4" fillId="0" borderId="1" xfId="4" applyNumberFormat="1" applyFont="1" applyBorder="1" applyAlignment="1" applyProtection="1">
      <alignment horizontal="left" vertical="center" indent="1"/>
      <protection locked="0"/>
    </xf>
    <xf numFmtId="49" fontId="4" fillId="0" borderId="2" xfId="4" applyNumberFormat="1" applyFont="1" applyBorder="1" applyAlignment="1" applyProtection="1">
      <alignment vertical="center"/>
      <protection locked="0"/>
    </xf>
    <xf numFmtId="49" fontId="4" fillId="0" borderId="0" xfId="4" applyNumberFormat="1" applyFont="1" applyAlignment="1" applyProtection="1">
      <alignment horizontal="left" vertical="center"/>
      <protection locked="0"/>
    </xf>
    <xf numFmtId="0" fontId="4" fillId="0" borderId="0" xfId="4" applyFont="1" applyAlignment="1" applyProtection="1">
      <alignment horizontal="left" vertical="center"/>
      <protection locked="0"/>
    </xf>
    <xf numFmtId="3" fontId="4" fillId="0" borderId="4" xfId="4" applyNumberFormat="1" applyFont="1" applyBorder="1" applyAlignment="1" applyProtection="1">
      <alignment horizontal="right" vertical="center"/>
      <protection locked="0"/>
    </xf>
    <xf numFmtId="0" fontId="4" fillId="0" borderId="4" xfId="4" applyFont="1" applyBorder="1" applyAlignment="1" applyProtection="1">
      <alignment horizontal="left" vertical="center"/>
      <protection locked="0"/>
    </xf>
    <xf numFmtId="0" fontId="4" fillId="0" borderId="0" xfId="4" applyFont="1" applyAlignment="1" applyProtection="1">
      <alignment horizontal="right" vertical="center"/>
      <protection locked="0"/>
    </xf>
    <xf numFmtId="165" fontId="0" fillId="0" borderId="0" xfId="0" applyNumberFormat="1"/>
    <xf numFmtId="3" fontId="4" fillId="0" borderId="0" xfId="1" applyNumberFormat="1" applyFont="1" applyBorder="1" applyAlignment="1" applyProtection="1">
      <alignment horizontal="right" vertical="center"/>
    </xf>
    <xf numFmtId="49" fontId="4" fillId="0" borderId="1" xfId="4" applyNumberFormat="1" applyFont="1" applyBorder="1" applyAlignment="1" applyProtection="1">
      <alignment horizontal="left" vertical="center" indent="2"/>
      <protection locked="0"/>
    </xf>
    <xf numFmtId="0" fontId="4" fillId="0" borderId="0" xfId="4" applyFont="1"/>
    <xf numFmtId="0" fontId="7" fillId="0" borderId="0" xfId="4" applyFont="1"/>
    <xf numFmtId="0" fontId="8" fillId="0" borderId="0" xfId="0" applyFont="1"/>
    <xf numFmtId="0" fontId="4" fillId="0" borderId="2" xfId="4" applyFont="1" applyBorder="1" applyAlignment="1" applyProtection="1">
      <alignment vertical="center"/>
      <protection locked="0"/>
    </xf>
    <xf numFmtId="0" fontId="7" fillId="0" borderId="2" xfId="4" applyFont="1" applyBorder="1" applyAlignment="1" applyProtection="1">
      <alignment horizontal="left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left" vertical="center"/>
      <protection locked="0"/>
    </xf>
    <xf numFmtId="0" fontId="7" fillId="0" borderId="3" xfId="4" applyFont="1" applyBorder="1" applyAlignment="1" applyProtection="1">
      <alignment horizontal="left" vertical="center"/>
      <protection locked="0"/>
    </xf>
    <xf numFmtId="3" fontId="4" fillId="0" borderId="2" xfId="4" applyNumberFormat="1" applyFont="1" applyBorder="1" applyAlignment="1" applyProtection="1">
      <alignment horizontal="right" vertical="center"/>
      <protection locked="0"/>
    </xf>
    <xf numFmtId="0" fontId="4" fillId="0" borderId="2" xfId="4" applyFont="1" applyBorder="1" applyAlignment="1" applyProtection="1">
      <alignment horizontal="left" vertical="center"/>
      <protection locked="0"/>
    </xf>
    <xf numFmtId="3" fontId="4" fillId="0" borderId="0" xfId="4" applyNumberFormat="1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3" fontId="4" fillId="0" borderId="0" xfId="4" applyNumberFormat="1" applyFont="1"/>
    <xf numFmtId="49" fontId="4" fillId="0" borderId="0" xfId="4" applyNumberFormat="1" applyFont="1" applyAlignment="1">
      <alignment horizontal="left" vertical="center"/>
    </xf>
    <xf numFmtId="49" fontId="6" fillId="0" borderId="1" xfId="4" applyNumberFormat="1" applyFont="1" applyBorder="1" applyAlignment="1" applyProtection="1">
      <alignment horizontal="left" vertical="center" indent="1"/>
      <protection locked="0"/>
    </xf>
    <xf numFmtId="0" fontId="6" fillId="0" borderId="0" xfId="4" applyFont="1" applyAlignment="1" applyProtection="1">
      <alignment horizontal="left" vertical="center"/>
      <protection locked="0"/>
    </xf>
    <xf numFmtId="0" fontId="4" fillId="0" borderId="3" xfId="4" applyFont="1" applyBorder="1" applyAlignment="1" applyProtection="1">
      <alignment horizontal="left" vertical="center"/>
      <protection locked="0"/>
    </xf>
    <xf numFmtId="3" fontId="4" fillId="0" borderId="2" xfId="4" applyNumberFormat="1" applyFont="1" applyBorder="1" applyAlignment="1" applyProtection="1">
      <alignment horizontal="right" vertical="center"/>
      <protection locked="0"/>
    </xf>
    <xf numFmtId="3" fontId="4" fillId="0" borderId="2" xfId="3" applyNumberFormat="1" applyFont="1" applyBorder="1" applyAlignment="1" applyProtection="1">
      <alignment horizontal="right" vertical="center"/>
      <protection locked="0"/>
    </xf>
    <xf numFmtId="0" fontId="4" fillId="0" borderId="2" xfId="4" applyFont="1" applyBorder="1" applyAlignment="1" applyProtection="1">
      <alignment horizontal="left" vertical="center"/>
      <protection locked="0"/>
    </xf>
    <xf numFmtId="9" fontId="8" fillId="0" borderId="0" xfId="2" applyFont="1" applyBorder="1" applyAlignment="1" applyProtection="1"/>
    <xf numFmtId="3" fontId="4" fillId="0" borderId="0" xfId="4" applyNumberFormat="1" applyFont="1" applyAlignment="1" applyProtection="1">
      <alignment horizontal="right" vertical="center"/>
      <protection locked="0"/>
    </xf>
    <xf numFmtId="3" fontId="4" fillId="0" borderId="0" xfId="5" applyNumberFormat="1" applyFont="1" applyAlignment="1">
      <alignment horizontal="right" vertical="center"/>
    </xf>
    <xf numFmtId="49" fontId="4" fillId="0" borderId="0" xfId="4" applyNumberFormat="1" applyFont="1" applyAlignment="1" applyProtection="1">
      <alignment horizontal="right" vertical="center"/>
      <protection locked="0"/>
    </xf>
    <xf numFmtId="49" fontId="4" fillId="0" borderId="1" xfId="4" applyNumberFormat="1" applyFont="1" applyBorder="1" applyAlignment="1" applyProtection="1">
      <alignment horizontal="left" vertical="center" indent="3"/>
      <protection locked="0"/>
    </xf>
    <xf numFmtId="3" fontId="4" fillId="0" borderId="5" xfId="4" applyNumberFormat="1" applyFont="1" applyBorder="1" applyAlignment="1" applyProtection="1">
      <alignment horizontal="right" vertical="center"/>
      <protection locked="0"/>
    </xf>
    <xf numFmtId="0" fontId="4" fillId="0" borderId="5" xfId="4" applyFont="1" applyBorder="1" applyAlignment="1" applyProtection="1">
      <alignment horizontal="right" vertical="center"/>
      <protection locked="0"/>
    </xf>
    <xf numFmtId="3" fontId="8" fillId="0" borderId="0" xfId="0" applyNumberFormat="1" applyFont="1"/>
    <xf numFmtId="3" fontId="4" fillId="0" borderId="0" xfId="4" applyNumberFormat="1" applyFont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indent="1"/>
    </xf>
    <xf numFmtId="3" fontId="8" fillId="0" borderId="0" xfId="0" applyNumberFormat="1" applyFont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3" fontId="8" fillId="0" borderId="3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indent="2"/>
    </xf>
    <xf numFmtId="3" fontId="8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3" fontId="4" fillId="0" borderId="0" xfId="4" applyNumberFormat="1" applyFont="1" applyAlignment="1">
      <alignment horizontal="right"/>
    </xf>
    <xf numFmtId="3" fontId="4" fillId="0" borderId="1" xfId="4" applyNumberFormat="1" applyFont="1" applyBorder="1" applyAlignment="1" applyProtection="1">
      <alignment horizontal="right" vertical="center"/>
      <protection locked="0"/>
    </xf>
    <xf numFmtId="0" fontId="4" fillId="0" borderId="1" xfId="4" applyFont="1" applyBorder="1" applyAlignment="1" applyProtection="1">
      <alignment horizontal="left" vertical="center"/>
      <protection locked="0"/>
    </xf>
    <xf numFmtId="0" fontId="4" fillId="0" borderId="0" xfId="4" applyFont="1" applyAlignment="1" applyProtection="1">
      <alignment vertical="center"/>
      <protection locked="0"/>
    </xf>
    <xf numFmtId="0" fontId="7" fillId="0" borderId="0" xfId="4" applyFont="1" applyAlignment="1" applyProtection="1">
      <alignment vertical="center"/>
      <protection locked="0"/>
    </xf>
    <xf numFmtId="3" fontId="4" fillId="0" borderId="0" xfId="4" applyNumberFormat="1" applyFont="1" applyAlignment="1" applyProtection="1">
      <alignment vertical="center"/>
      <protection locked="0"/>
    </xf>
    <xf numFmtId="49" fontId="4" fillId="0" borderId="1" xfId="4" applyNumberFormat="1" applyFont="1" applyBorder="1" applyAlignment="1" applyProtection="1">
      <alignment horizontal="left" vertical="center"/>
      <protection locked="0"/>
    </xf>
    <xf numFmtId="49" fontId="4" fillId="0" borderId="1" xfId="4" applyNumberFormat="1" applyFont="1" applyBorder="1" applyAlignment="1" applyProtection="1">
      <alignment horizontal="left" vertical="center" indent="1"/>
      <protection locked="0"/>
    </xf>
    <xf numFmtId="49" fontId="6" fillId="0" borderId="1" xfId="4" applyNumberFormat="1" applyFont="1" applyBorder="1" applyAlignment="1" applyProtection="1">
      <alignment horizontal="left" vertical="center" indent="2"/>
      <protection locked="0"/>
    </xf>
    <xf numFmtId="3" fontId="4" fillId="0" borderId="3" xfId="4" applyNumberFormat="1" applyFont="1" applyBorder="1" applyAlignment="1" applyProtection="1">
      <alignment horizontal="right" vertical="center"/>
      <protection locked="0"/>
    </xf>
    <xf numFmtId="0" fontId="4" fillId="0" borderId="5" xfId="4" applyFont="1" applyBorder="1" applyAlignment="1" applyProtection="1">
      <alignment horizontal="left" vertical="center"/>
      <protection locked="0"/>
    </xf>
    <xf numFmtId="3" fontId="4" fillId="0" borderId="0" xfId="4" applyNumberFormat="1" applyFont="1" applyAlignment="1">
      <alignment horizontal="right" vertical="center"/>
    </xf>
    <xf numFmtId="3" fontId="4" fillId="0" borderId="0" xfId="4" applyNumberFormat="1" applyFont="1"/>
    <xf numFmtId="0" fontId="8" fillId="0" borderId="0" xfId="0" applyFont="1" applyBorder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/>
    <xf numFmtId="0" fontId="6" fillId="0" borderId="3" xfId="4" applyFont="1" applyBorder="1" applyAlignment="1" applyProtection="1">
      <alignment horizontal="left" vertical="center"/>
      <protection locked="0"/>
    </xf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49" fontId="6" fillId="0" borderId="0" xfId="4" applyNumberFormat="1" applyFont="1" applyAlignment="1" applyProtection="1">
      <alignment horizontal="left" vertical="center"/>
      <protection locked="0"/>
    </xf>
    <xf numFmtId="3" fontId="4" fillId="0" borderId="1" xfId="0" applyNumberFormat="1" applyFont="1" applyBorder="1" applyAlignment="1" applyProtection="1">
      <alignment horizontal="right" vertical="center"/>
      <protection locked="0"/>
    </xf>
    <xf numFmtId="49" fontId="5" fillId="0" borderId="0" xfId="4" applyNumberFormat="1" applyFont="1" applyFill="1" applyAlignment="1">
      <alignment horizontal="left" vertical="center"/>
    </xf>
    <xf numFmtId="49" fontId="5" fillId="0" borderId="3" xfId="4" applyNumberFormat="1" applyFont="1" applyFill="1" applyBorder="1" applyAlignment="1" applyProtection="1">
      <alignment horizontal="left" vertical="center"/>
      <protection locked="0"/>
    </xf>
    <xf numFmtId="49" fontId="5" fillId="0" borderId="4" xfId="4" applyNumberFormat="1" applyFont="1" applyFill="1" applyBorder="1" applyAlignment="1" applyProtection="1">
      <alignment horizontal="left" vertical="center"/>
      <protection locked="0"/>
    </xf>
    <xf numFmtId="49" fontId="5" fillId="0" borderId="0" xfId="4" applyNumberFormat="1" applyFont="1" applyFill="1" applyAlignment="1" applyProtection="1">
      <alignment horizontal="left" vertical="center"/>
      <protection locked="0"/>
    </xf>
    <xf numFmtId="49" fontId="5" fillId="0" borderId="5" xfId="4" applyNumberFormat="1" applyFont="1" applyFill="1" applyBorder="1" applyAlignment="1" applyProtection="1">
      <alignment horizontal="left" vertical="center"/>
      <protection locked="0"/>
    </xf>
    <xf numFmtId="49" fontId="5" fillId="0" borderId="5" xfId="4" applyNumberFormat="1" applyFont="1" applyFill="1" applyBorder="1" applyAlignment="1">
      <alignment horizontal="left" vertical="center"/>
    </xf>
    <xf numFmtId="49" fontId="12" fillId="0" borderId="4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Alignment="1">
      <alignment horizontal="left" vertical="center"/>
    </xf>
    <xf numFmtId="49" fontId="5" fillId="0" borderId="1" xfId="4" applyNumberFormat="1" applyFont="1" applyFill="1" applyBorder="1" applyAlignment="1" applyProtection="1">
      <alignment horizontal="left" vertical="center"/>
      <protection locked="0"/>
    </xf>
    <xf numFmtId="49" fontId="4" fillId="0" borderId="2" xfId="4" applyNumberFormat="1" applyFont="1" applyFill="1" applyBorder="1" applyAlignment="1" applyProtection="1">
      <alignment horizontal="left" vertical="center"/>
      <protection locked="0"/>
    </xf>
    <xf numFmtId="49" fontId="4" fillId="0" borderId="0" xfId="4" applyNumberFormat="1" applyFont="1" applyFill="1" applyAlignment="1" applyProtection="1">
      <alignment horizontal="left" vertical="center"/>
      <protection locked="0"/>
    </xf>
    <xf numFmtId="49" fontId="4" fillId="0" borderId="3" xfId="4" applyNumberFormat="1" applyFont="1" applyFill="1" applyBorder="1" applyAlignment="1" applyProtection="1">
      <alignment horizontal="left" vertical="center"/>
      <protection locked="0"/>
    </xf>
    <xf numFmtId="0" fontId="4" fillId="0" borderId="2" xfId="4" applyFont="1" applyFill="1" applyBorder="1" applyAlignment="1" applyProtection="1">
      <alignment horizontal="left" vertical="center"/>
      <protection locked="0"/>
    </xf>
    <xf numFmtId="3" fontId="4" fillId="0" borderId="0" xfId="4" applyNumberFormat="1" applyFont="1" applyFill="1"/>
    <xf numFmtId="49" fontId="4" fillId="0" borderId="0" xfId="4" applyNumberFormat="1" applyFont="1" applyFill="1" applyAlignment="1">
      <alignment horizontal="left" vertical="center"/>
    </xf>
    <xf numFmtId="49" fontId="4" fillId="0" borderId="4" xfId="4" applyNumberFormat="1" applyFont="1" applyFill="1" applyBorder="1" applyAlignment="1" applyProtection="1">
      <alignment horizontal="left" vertical="center"/>
      <protection locked="0"/>
    </xf>
    <xf numFmtId="49" fontId="4" fillId="0" borderId="0" xfId="4" applyNumberFormat="1" applyFont="1" applyFill="1" applyAlignment="1" applyProtection="1">
      <alignment horizontal="right" vertical="center"/>
      <protection locked="0"/>
    </xf>
    <xf numFmtId="49" fontId="4" fillId="0" borderId="5" xfId="4" applyNumberFormat="1" applyFont="1" applyFill="1" applyBorder="1" applyAlignment="1" applyProtection="1">
      <alignment horizontal="right" vertical="center"/>
      <protection locked="0"/>
    </xf>
    <xf numFmtId="0" fontId="8" fillId="0" borderId="4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49" fontId="4" fillId="0" borderId="1" xfId="4" applyNumberFormat="1" applyFont="1" applyFill="1" applyBorder="1" applyAlignment="1" applyProtection="1">
      <alignment horizontal="left" vertical="center"/>
      <protection locked="0"/>
    </xf>
    <xf numFmtId="0" fontId="4" fillId="0" borderId="0" xfId="4" applyFont="1" applyFill="1" applyAlignment="1" applyProtection="1">
      <alignment vertical="center"/>
      <protection locked="0"/>
    </xf>
    <xf numFmtId="0" fontId="4" fillId="0" borderId="0" xfId="4" applyFont="1" applyFill="1"/>
    <xf numFmtId="49" fontId="5" fillId="0" borderId="3" xfId="4" applyNumberFormat="1" applyFont="1" applyFill="1" applyBorder="1" applyAlignment="1">
      <alignment horizontal="left" vertical="center"/>
    </xf>
    <xf numFmtId="3" fontId="4" fillId="0" borderId="3" xfId="4" applyNumberFormat="1" applyFont="1" applyFill="1" applyBorder="1" applyAlignment="1">
      <alignment horizontal="right"/>
    </xf>
    <xf numFmtId="0" fontId="4" fillId="0" borderId="4" xfId="4" applyFont="1" applyFill="1" applyBorder="1" applyAlignment="1" applyProtection="1">
      <alignment horizontal="left" vertical="center"/>
      <protection locked="0"/>
    </xf>
    <xf numFmtId="0" fontId="4" fillId="0" borderId="3" xfId="4" applyFont="1" applyFill="1" applyBorder="1" applyAlignment="1" applyProtection="1">
      <alignment horizontal="left" vertical="center"/>
      <protection locked="0"/>
    </xf>
    <xf numFmtId="0" fontId="4" fillId="0" borderId="0" xfId="4" applyFont="1" applyFill="1" applyAlignment="1" applyProtection="1">
      <alignment horizontal="left" vertical="center"/>
      <protection locked="0"/>
    </xf>
    <xf numFmtId="49" fontId="4" fillId="0" borderId="5" xfId="4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/>
    <xf numFmtId="0" fontId="4" fillId="0" borderId="0" xfId="0" applyFont="1" applyFill="1"/>
    <xf numFmtId="3" fontId="4" fillId="0" borderId="0" xfId="4" applyNumberFormat="1" applyFont="1" applyFill="1" applyAlignment="1">
      <alignment horizontal="right"/>
    </xf>
    <xf numFmtId="0" fontId="4" fillId="0" borderId="1" xfId="0" applyFont="1" applyFill="1" applyBorder="1" applyAlignment="1">
      <alignment horizontal="left" vertical="center"/>
    </xf>
    <xf numFmtId="49" fontId="4" fillId="0" borderId="5" xfId="4" applyNumberFormat="1" applyFont="1" applyFill="1" applyBorder="1" applyAlignment="1" applyProtection="1">
      <alignment horizontal="left" vertical="center"/>
      <protection locked="0"/>
    </xf>
    <xf numFmtId="49" fontId="5" fillId="0" borderId="6" xfId="4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9" fontId="5" fillId="0" borderId="0" xfId="4" applyNumberFormat="1" applyFont="1" applyAlignment="1">
      <alignment horizontal="left" vertical="center"/>
    </xf>
    <xf numFmtId="49" fontId="8" fillId="0" borderId="0" xfId="0" applyNumberFormat="1" applyFont="1" applyAlignment="1">
      <alignment horizontal="right" vertical="center"/>
    </xf>
    <xf numFmtId="49" fontId="4" fillId="0" borderId="2" xfId="7" applyNumberFormat="1" applyFont="1" applyBorder="1" applyAlignment="1" applyProtection="1">
      <alignment vertical="center"/>
      <protection locked="0"/>
    </xf>
    <xf numFmtId="49" fontId="4" fillId="0" borderId="2" xfId="7" applyNumberFormat="1" applyFont="1" applyBorder="1" applyAlignment="1" applyProtection="1">
      <alignment horizontal="left" vertical="center"/>
      <protection locked="0"/>
    </xf>
    <xf numFmtId="49" fontId="4" fillId="0" borderId="0" xfId="7" applyNumberFormat="1" applyFont="1" applyAlignment="1" applyProtection="1">
      <alignment horizontal="center" vertical="center"/>
      <protection locked="0"/>
    </xf>
    <xf numFmtId="49" fontId="4" fillId="0" borderId="0" xfId="7" applyNumberFormat="1" applyFont="1" applyAlignment="1" applyProtection="1">
      <alignment horizontal="left" vertical="center"/>
      <protection locked="0"/>
    </xf>
    <xf numFmtId="49" fontId="4" fillId="0" borderId="2" xfId="7" applyNumberFormat="1" applyFont="1" applyBorder="1" applyAlignment="1" applyProtection="1">
      <alignment horizontal="center" vertical="center"/>
      <protection locked="0"/>
    </xf>
    <xf numFmtId="49" fontId="4" fillId="0" borderId="3" xfId="7" applyNumberFormat="1" applyFont="1" applyBorder="1" applyAlignment="1" applyProtection="1">
      <alignment horizontal="center" vertical="center"/>
      <protection locked="0"/>
    </xf>
    <xf numFmtId="49" fontId="4" fillId="0" borderId="3" xfId="7" applyNumberFormat="1" applyFont="1" applyBorder="1" applyAlignment="1" applyProtection="1">
      <alignment horizontal="left" vertical="center"/>
      <protection locked="0"/>
    </xf>
    <xf numFmtId="49" fontId="4" fillId="0" borderId="1" xfId="7" applyNumberFormat="1" applyFont="1" applyBorder="1" applyAlignment="1" applyProtection="1">
      <alignment horizontal="left" vertical="center"/>
      <protection locked="0"/>
    </xf>
    <xf numFmtId="0" fontId="4" fillId="0" borderId="0" xfId="7" applyFont="1" applyAlignment="1" applyProtection="1">
      <alignment horizontal="left" vertical="center"/>
      <protection locked="0"/>
    </xf>
    <xf numFmtId="3" fontId="4" fillId="0" borderId="4" xfId="7" applyNumberFormat="1" applyFont="1" applyBorder="1" applyAlignment="1" applyProtection="1">
      <alignment horizontal="right" vertical="center"/>
      <protection locked="0"/>
    </xf>
    <xf numFmtId="0" fontId="4" fillId="0" borderId="4" xfId="7" applyFont="1" applyBorder="1" applyAlignment="1" applyProtection="1">
      <alignment horizontal="left" vertical="center"/>
      <protection locked="0"/>
    </xf>
    <xf numFmtId="49" fontId="4" fillId="0" borderId="1" xfId="7" applyNumberFormat="1" applyFont="1" applyBorder="1" applyAlignment="1" applyProtection="1">
      <alignment horizontal="left" vertical="center" indent="1"/>
      <protection locked="0"/>
    </xf>
    <xf numFmtId="3" fontId="4" fillId="0" borderId="0" xfId="6" applyNumberFormat="1" applyAlignment="1">
      <alignment horizontal="right" vertical="center"/>
    </xf>
    <xf numFmtId="0" fontId="4" fillId="0" borderId="0" xfId="7" applyFont="1" applyAlignment="1" applyProtection="1">
      <alignment horizontal="right" vertical="center"/>
      <protection locked="0"/>
    </xf>
    <xf numFmtId="0" fontId="4" fillId="0" borderId="3" xfId="7" applyFont="1" applyBorder="1" applyAlignment="1" applyProtection="1">
      <alignment horizontal="right" vertical="center"/>
      <protection locked="0"/>
    </xf>
    <xf numFmtId="49" fontId="4" fillId="0" borderId="1" xfId="7" applyNumberFormat="1" applyFont="1" applyBorder="1" applyAlignment="1" applyProtection="1">
      <alignment horizontal="left" vertical="center" indent="2"/>
      <protection locked="0"/>
    </xf>
    <xf numFmtId="3" fontId="4" fillId="0" borderId="2" xfId="6" applyNumberFormat="1" applyBorder="1" applyAlignment="1">
      <alignment horizontal="right" vertical="center"/>
    </xf>
    <xf numFmtId="0" fontId="4" fillId="0" borderId="2" xfId="7" applyFont="1" applyBorder="1" applyAlignment="1" applyProtection="1">
      <alignment horizontal="right" vertical="center"/>
      <protection locked="0"/>
    </xf>
    <xf numFmtId="49" fontId="4" fillId="0" borderId="2" xfId="7" applyNumberFormat="1" applyFont="1" applyBorder="1" applyAlignment="1" applyProtection="1">
      <alignment horizontal="left" vertical="center" indent="2"/>
      <protection locked="0"/>
    </xf>
    <xf numFmtId="0" fontId="13" fillId="0" borderId="0" xfId="7"/>
    <xf numFmtId="49" fontId="5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indent="1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3" xfId="4" applyNumberFormat="1" applyFont="1" applyBorder="1" applyAlignment="1" applyProtection="1">
      <alignment horizontal="center" vertical="center"/>
      <protection locked="0"/>
    </xf>
    <xf numFmtId="49" fontId="4" fillId="0" borderId="2" xfId="4" applyNumberFormat="1" applyFont="1" applyBorder="1" applyAlignment="1" applyProtection="1">
      <alignment horizontal="left" vertical="center"/>
      <protection locked="0"/>
    </xf>
    <xf numFmtId="0" fontId="2" fillId="0" borderId="0" xfId="4"/>
    <xf numFmtId="166" fontId="4" fillId="0" borderId="0" xfId="6" applyNumberFormat="1" applyAlignment="1">
      <alignment horizontal="right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0" xfId="4" applyNumberFormat="1" applyFont="1" applyAlignment="1" applyProtection="1">
      <alignment horizontal="center" vertical="center"/>
      <protection locked="0"/>
    </xf>
    <xf numFmtId="49" fontId="4" fillId="0" borderId="3" xfId="4" applyNumberFormat="1" applyFont="1" applyBorder="1" applyAlignment="1" applyProtection="1">
      <alignment horizontal="center" vertical="center"/>
      <protection locked="0"/>
    </xf>
    <xf numFmtId="49" fontId="4" fillId="0" borderId="2" xfId="4" applyNumberFormat="1" applyFont="1" applyBorder="1" applyAlignment="1" applyProtection="1">
      <alignment horizontal="left" vertical="center"/>
      <protection locked="0"/>
    </xf>
    <xf numFmtId="49" fontId="5" fillId="0" borderId="2" xfId="7" applyNumberFormat="1" applyFont="1" applyBorder="1" applyAlignment="1" applyProtection="1">
      <alignment horizontal="left" vertical="center" wrapText="1"/>
      <protection locked="0"/>
    </xf>
    <xf numFmtId="49" fontId="5" fillId="0" borderId="0" xfId="7" applyNumberFormat="1" applyFont="1" applyAlignment="1" applyProtection="1">
      <alignment horizontal="left" vertical="center"/>
      <protection locked="0"/>
    </xf>
    <xf numFmtId="49" fontId="4" fillId="0" borderId="0" xfId="7" applyNumberFormat="1" applyFont="1" applyAlignment="1" applyProtection="1">
      <alignment horizontal="center" vertical="center"/>
      <protection locked="0"/>
    </xf>
    <xf numFmtId="49" fontId="4" fillId="0" borderId="3" xfId="7" applyNumberFormat="1" applyFont="1" applyBorder="1" applyAlignment="1" applyProtection="1">
      <alignment horizontal="center" vertical="center"/>
      <protection locked="0"/>
    </xf>
    <xf numFmtId="49" fontId="4" fillId="0" borderId="1" xfId="7" applyNumberFormat="1" applyFont="1" applyBorder="1" applyAlignment="1" applyProtection="1">
      <alignment horizontal="center" vertical="center"/>
      <protection locked="0"/>
    </xf>
    <xf numFmtId="49" fontId="5" fillId="0" borderId="2" xfId="4" applyNumberFormat="1" applyFont="1" applyBorder="1" applyAlignment="1" applyProtection="1">
      <alignment horizontal="left" vertical="center"/>
      <protection locked="0"/>
    </xf>
    <xf numFmtId="49" fontId="5" fillId="0" borderId="0" xfId="4" applyNumberFormat="1" applyFont="1" applyBorder="1" applyAlignment="1" applyProtection="1">
      <alignment horizontal="left" vertical="center" wrapText="1"/>
      <protection locked="0"/>
    </xf>
    <xf numFmtId="49" fontId="9" fillId="0" borderId="0" xfId="4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4" applyNumberFormat="1" applyFont="1" applyBorder="1" applyAlignment="1" applyProtection="1">
      <alignment horizontal="left" vertical="center"/>
      <protection locked="0"/>
    </xf>
    <xf numFmtId="49" fontId="4" fillId="0" borderId="0" xfId="4" applyNumberFormat="1" applyFont="1" applyBorder="1" applyAlignment="1" applyProtection="1">
      <alignment horizontal="center" vertical="center"/>
      <protection locked="0"/>
    </xf>
    <xf numFmtId="49" fontId="2" fillId="0" borderId="0" xfId="4" applyNumberFormat="1" applyFont="1" applyAlignment="1" applyProtection="1">
      <alignment horizontal="center" vertical="center"/>
      <protection locked="0"/>
    </xf>
    <xf numFmtId="0" fontId="4" fillId="0" borderId="0" xfId="4" applyFont="1" applyBorder="1" applyAlignment="1" applyProtection="1">
      <alignment horizontal="center" vertical="center"/>
      <protection locked="0"/>
    </xf>
    <xf numFmtId="49" fontId="4" fillId="0" borderId="1" xfId="4" applyNumberFormat="1" applyFont="1" applyBorder="1" applyAlignment="1" applyProtection="1">
      <alignment horizontal="center" vertical="center"/>
      <protection locked="0"/>
    </xf>
    <xf numFmtId="49" fontId="6" fillId="0" borderId="0" xfId="4" applyNumberFormat="1" applyFont="1" applyFill="1" applyBorder="1" applyAlignment="1" applyProtection="1">
      <alignment horizontal="left" vertical="center"/>
      <protection locked="0"/>
    </xf>
    <xf numFmtId="0" fontId="1" fillId="0" borderId="0" xfId="8"/>
    <xf numFmtId="0" fontId="14" fillId="2" borderId="7" xfId="4" applyFont="1" applyFill="1" applyBorder="1" applyAlignment="1">
      <alignment horizontal="center"/>
    </xf>
    <xf numFmtId="0" fontId="14" fillId="2" borderId="8" xfId="4" applyFont="1" applyFill="1" applyBorder="1" applyAlignment="1">
      <alignment horizontal="center"/>
    </xf>
    <xf numFmtId="0" fontId="14" fillId="2" borderId="9" xfId="4" applyFont="1" applyFill="1" applyBorder="1" applyAlignment="1">
      <alignment horizontal="center"/>
    </xf>
    <xf numFmtId="0" fontId="15" fillId="2" borderId="10" xfId="4" applyFont="1" applyFill="1" applyBorder="1" applyAlignment="1">
      <alignment horizontal="center"/>
    </xf>
    <xf numFmtId="0" fontId="15" fillId="2" borderId="0" xfId="4" applyFont="1" applyFill="1" applyAlignment="1">
      <alignment horizontal="center"/>
    </xf>
    <xf numFmtId="0" fontId="15" fillId="2" borderId="11" xfId="4" applyFont="1" applyFill="1" applyBorder="1" applyAlignment="1">
      <alignment horizontal="center"/>
    </xf>
    <xf numFmtId="0" fontId="16" fillId="2" borderId="10" xfId="8" applyFont="1" applyFill="1" applyBorder="1" applyAlignment="1">
      <alignment horizontal="center"/>
    </xf>
    <xf numFmtId="0" fontId="16" fillId="2" borderId="0" xfId="8" applyFont="1" applyFill="1" applyAlignment="1">
      <alignment horizontal="center"/>
    </xf>
    <xf numFmtId="0" fontId="16" fillId="2" borderId="11" xfId="8" applyFont="1" applyFill="1" applyBorder="1" applyAlignment="1">
      <alignment horizontal="center"/>
    </xf>
    <xf numFmtId="0" fontId="16" fillId="0" borderId="0" xfId="8" applyFont="1"/>
    <xf numFmtId="0" fontId="16" fillId="2" borderId="10" xfId="8" applyFont="1" applyFill="1" applyBorder="1" applyAlignment="1">
      <alignment horizontal="center"/>
    </xf>
    <xf numFmtId="0" fontId="16" fillId="2" borderId="0" xfId="8" applyFont="1" applyFill="1" applyAlignment="1">
      <alignment horizontal="center"/>
    </xf>
    <xf numFmtId="0" fontId="16" fillId="2" borderId="11" xfId="8" applyFont="1" applyFill="1" applyBorder="1" applyAlignment="1">
      <alignment horizontal="center"/>
    </xf>
    <xf numFmtId="0" fontId="17" fillId="2" borderId="10" xfId="8" applyFont="1" applyFill="1" applyBorder="1" applyAlignment="1">
      <alignment horizontal="center" vertical="center" readingOrder="1"/>
    </xf>
    <xf numFmtId="0" fontId="17" fillId="2" borderId="0" xfId="8" applyFont="1" applyFill="1" applyAlignment="1">
      <alignment horizontal="center" vertical="center" readingOrder="1"/>
    </xf>
    <xf numFmtId="0" fontId="17" fillId="2" borderId="11" xfId="8" applyFont="1" applyFill="1" applyBorder="1" applyAlignment="1">
      <alignment horizontal="center" vertical="center" readingOrder="1"/>
    </xf>
    <xf numFmtId="0" fontId="18" fillId="2" borderId="12" xfId="8" applyFont="1" applyFill="1" applyBorder="1" applyAlignment="1">
      <alignment horizontal="centerContinuous" vertical="center" readingOrder="1"/>
    </xf>
    <xf numFmtId="0" fontId="1" fillId="2" borderId="13" xfId="8" applyFill="1" applyBorder="1" applyAlignment="1">
      <alignment horizontal="centerContinuous"/>
    </xf>
    <xf numFmtId="0" fontId="1" fillId="2" borderId="14" xfId="8" applyFill="1" applyBorder="1" applyAlignment="1">
      <alignment horizontal="centerContinuous"/>
    </xf>
  </cellXfs>
  <cellStyles count="9">
    <cellStyle name="Comma" xfId="1" builtinId="3"/>
    <cellStyle name="Comma 2" xfId="3" xr:uid="{00000000-0005-0000-0000-000006000000}"/>
    <cellStyle name="Normal" xfId="0" builtinId="0"/>
    <cellStyle name="Normal 2" xfId="4" xr:uid="{00000000-0005-0000-0000-000007000000}"/>
    <cellStyle name="Normal 2 2" xfId="7" xr:uid="{9DECB1D0-D729-4EF9-AA83-2E30E262BA13}"/>
    <cellStyle name="Normal 4" xfId="5" xr:uid="{00000000-0005-0000-0000-000008000000}"/>
    <cellStyle name="Normal 4 2" xfId="8" xr:uid="{75A6B860-FCDB-4977-88A6-9141F27ABD51}"/>
    <cellStyle name="Normal_mis-2009q3-abras-u-2009-12-03" xfId="6" xr:uid="{00000000-0005-0000-0000-000009000000}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2</xdr:col>
      <xdr:colOff>314449</xdr:colOff>
      <xdr:row>3</xdr:row>
      <xdr:rowOff>91595</xdr:rowOff>
    </xdr:to>
    <xdr:pic>
      <xdr:nvPicPr>
        <xdr:cNvPr id="2" name="Picture 1" title="USGS logo">
          <a:extLst>
            <a:ext uri="{FF2B5EF4-FFF2-40B4-BE49-F238E27FC236}">
              <a16:creationId xmlns:a16="http://schemas.microsoft.com/office/drawing/2014/main" id="{540D79EE-1C00-4167-9FC5-E1C7F5A8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14300"/>
          <a:ext cx="1428874" cy="548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1000080</xdr:colOff>
      <xdr:row>20</xdr:row>
      <xdr:rowOff>133200</xdr:rowOff>
    </xdr:from>
    <xdr:to>
      <xdr:col>0</xdr:col>
      <xdr:colOff>1184400</xdr:colOff>
      <xdr:row>22</xdr:row>
      <xdr:rowOff>111600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51592549-3C58-46FB-A5D7-65732A89E42C}"/>
            </a:ext>
          </a:extLst>
        </xdr:cNvPr>
        <xdr:cNvSpPr/>
      </xdr:nvSpPr>
      <xdr:spPr>
        <a:xfrm>
          <a:off x="1000080" y="3133575"/>
          <a:ext cx="184320" cy="26415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BDD27-EA19-4C14-A1B7-02B2D0A370E2}">
  <sheetPr>
    <tabColor theme="0"/>
  </sheetPr>
  <dimension ref="A4:L14"/>
  <sheetViews>
    <sheetView showGridLines="0" tabSelected="1" workbookViewId="0">
      <selection activeCell="A13" sqref="A13:L13"/>
    </sheetView>
  </sheetViews>
  <sheetFormatPr defaultColWidth="9.140625" defaultRowHeight="15" x14ac:dyDescent="0.25"/>
  <cols>
    <col min="1" max="1" width="9" style="191" customWidth="1"/>
    <col min="2" max="16384" width="9.140625" style="191"/>
  </cols>
  <sheetData>
    <row r="4" spans="1:12" ht="15.75" thickBot="1" x14ac:dyDescent="0.3"/>
    <row r="5" spans="1:12" ht="42.75" customHeight="1" x14ac:dyDescent="0.4">
      <c r="A5" s="192" t="s">
        <v>133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4"/>
    </row>
    <row r="6" spans="1:12" ht="48" customHeight="1" x14ac:dyDescent="0.6">
      <c r="A6" s="195" t="s">
        <v>134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7"/>
    </row>
    <row r="7" spans="1:12" s="201" customFormat="1" ht="23.25" x14ac:dyDescent="0.35">
      <c r="A7" s="198" t="s">
        <v>135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200"/>
    </row>
    <row r="8" spans="1:12" s="201" customFormat="1" ht="23.25" x14ac:dyDescent="0.35">
      <c r="A8" s="198" t="s">
        <v>136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200"/>
    </row>
    <row r="9" spans="1:12" s="201" customFormat="1" ht="23.25" x14ac:dyDescent="0.35">
      <c r="A9" s="198" t="s">
        <v>137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200"/>
    </row>
    <row r="10" spans="1:12" s="201" customFormat="1" ht="23.25" x14ac:dyDescent="0.35">
      <c r="A10" s="198" t="s">
        <v>138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200"/>
    </row>
    <row r="11" spans="1:12" s="201" customFormat="1" ht="23.25" x14ac:dyDescent="0.35">
      <c r="A11" s="198" t="s">
        <v>139</v>
      </c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200"/>
    </row>
    <row r="12" spans="1:12" s="201" customFormat="1" ht="23.25" x14ac:dyDescent="0.35">
      <c r="A12" s="202"/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4"/>
    </row>
    <row r="13" spans="1:12" ht="22.15" customHeight="1" x14ac:dyDescent="0.25">
      <c r="A13" s="205" t="s">
        <v>140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7"/>
    </row>
    <row r="14" spans="1:12" ht="24" thickBot="1" x14ac:dyDescent="0.3">
      <c r="A14" s="208"/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10"/>
    </row>
  </sheetData>
  <mergeCells count="8">
    <mergeCell ref="A11:L11"/>
    <mergeCell ref="A13:L13"/>
    <mergeCell ref="A5:L5"/>
    <mergeCell ref="A6:L6"/>
    <mergeCell ref="A7:L7"/>
    <mergeCell ref="A8:L8"/>
    <mergeCell ref="A9:L9"/>
    <mergeCell ref="A10:L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BD6D7-A5ED-4472-BE94-C8D76F66BC0F}">
  <dimension ref="A1:E16"/>
  <sheetViews>
    <sheetView zoomScaleNormal="100" workbookViewId="0">
      <selection sqref="A1:E1"/>
    </sheetView>
  </sheetViews>
  <sheetFormatPr defaultColWidth="8.42578125" defaultRowHeight="11.25" customHeight="1" x14ac:dyDescent="0.25"/>
  <cols>
    <col min="1" max="1" width="30.42578125" customWidth="1"/>
    <col min="2" max="2" width="1.5703125" customWidth="1"/>
    <col min="3" max="3" width="23" customWidth="1"/>
    <col min="4" max="4" width="1.5703125" customWidth="1"/>
    <col min="5" max="5" width="46.5703125" customWidth="1"/>
  </cols>
  <sheetData>
    <row r="1" spans="1:5" ht="11.25" customHeight="1" x14ac:dyDescent="0.25">
      <c r="A1" s="166" t="s">
        <v>0</v>
      </c>
      <c r="B1" s="166"/>
      <c r="C1" s="166"/>
      <c r="D1" s="166"/>
      <c r="E1" s="166"/>
    </row>
    <row r="2" spans="1:5" ht="11.25" customHeight="1" x14ac:dyDescent="0.25">
      <c r="A2" s="166" t="s">
        <v>1</v>
      </c>
      <c r="B2" s="166"/>
      <c r="C2" s="166"/>
      <c r="D2" s="166"/>
      <c r="E2" s="166"/>
    </row>
    <row r="3" spans="1:5" ht="11.25" customHeight="1" x14ac:dyDescent="0.25">
      <c r="A3" s="166"/>
      <c r="B3" s="166"/>
      <c r="C3" s="166"/>
      <c r="D3" s="166"/>
      <c r="E3" s="166"/>
    </row>
    <row r="4" spans="1:5" ht="11.25" customHeight="1" x14ac:dyDescent="0.25">
      <c r="A4" s="161" t="s">
        <v>2</v>
      </c>
      <c r="B4" s="1"/>
      <c r="C4" s="161" t="s">
        <v>3</v>
      </c>
      <c r="D4" s="1"/>
      <c r="E4" s="161" t="s">
        <v>4</v>
      </c>
    </row>
    <row r="5" spans="1:5" ht="11.25" customHeight="1" x14ac:dyDescent="0.25">
      <c r="A5" s="1" t="s">
        <v>8</v>
      </c>
      <c r="B5" s="1"/>
      <c r="C5" s="1" t="s">
        <v>9</v>
      </c>
      <c r="D5" s="1"/>
      <c r="E5" s="1" t="s">
        <v>10</v>
      </c>
    </row>
    <row r="6" spans="1:5" ht="11.25" customHeight="1" x14ac:dyDescent="0.25">
      <c r="A6" s="1" t="s">
        <v>5</v>
      </c>
      <c r="B6" s="1"/>
      <c r="C6" s="1" t="s">
        <v>6</v>
      </c>
      <c r="D6" s="1"/>
      <c r="E6" s="1" t="s">
        <v>7</v>
      </c>
    </row>
    <row r="7" spans="1:5" ht="11.25" customHeight="1" x14ac:dyDescent="0.25">
      <c r="A7" s="1" t="s">
        <v>11</v>
      </c>
      <c r="B7" s="1"/>
      <c r="C7" s="1" t="s">
        <v>12</v>
      </c>
      <c r="D7" s="1"/>
      <c r="E7" s="1" t="s">
        <v>13</v>
      </c>
    </row>
    <row r="8" spans="1:5" ht="11.25" customHeight="1" x14ac:dyDescent="0.25">
      <c r="A8" s="1" t="s">
        <v>14</v>
      </c>
      <c r="B8" s="1"/>
      <c r="C8" s="1" t="s">
        <v>15</v>
      </c>
      <c r="D8" s="1"/>
      <c r="E8" s="1" t="s">
        <v>16</v>
      </c>
    </row>
    <row r="9" spans="1:5" ht="11.25" customHeight="1" x14ac:dyDescent="0.25">
      <c r="A9" s="2" t="s">
        <v>17</v>
      </c>
      <c r="B9" s="1"/>
      <c r="C9" s="1" t="s">
        <v>18</v>
      </c>
      <c r="D9" s="1"/>
      <c r="E9" s="1" t="s">
        <v>19</v>
      </c>
    </row>
    <row r="10" spans="1:5" ht="11.25" customHeight="1" x14ac:dyDescent="0.25">
      <c r="A10" s="1" t="s">
        <v>20</v>
      </c>
      <c r="B10" s="1"/>
      <c r="C10" s="1" t="s">
        <v>21</v>
      </c>
      <c r="D10" s="1"/>
      <c r="E10" s="1" t="s">
        <v>13</v>
      </c>
    </row>
    <row r="11" spans="1:5" ht="11.25" customHeight="1" x14ac:dyDescent="0.25">
      <c r="A11" s="167" t="s">
        <v>22</v>
      </c>
      <c r="B11" s="167"/>
      <c r="C11" s="167"/>
      <c r="D11" s="167"/>
      <c r="E11" s="167"/>
    </row>
    <row r="12" spans="1:5" ht="11.25" customHeight="1" x14ac:dyDescent="0.25">
      <c r="A12" s="168" t="s">
        <v>125</v>
      </c>
      <c r="B12" s="168"/>
      <c r="C12" s="168"/>
      <c r="D12" s="168"/>
      <c r="E12" s="168"/>
    </row>
    <row r="13" spans="1:5" ht="11.25" customHeight="1" x14ac:dyDescent="0.25">
      <c r="A13" s="4"/>
      <c r="B13" s="5"/>
      <c r="C13" s="4"/>
      <c r="D13" s="5"/>
      <c r="E13" s="4"/>
    </row>
    <row r="14" spans="1:5" ht="11.25" customHeight="1" x14ac:dyDescent="0.25">
      <c r="A14" s="4"/>
      <c r="B14" s="5"/>
      <c r="C14" s="4"/>
      <c r="D14" s="5"/>
      <c r="E14" s="4"/>
    </row>
    <row r="15" spans="1:5" ht="11.25" customHeight="1" x14ac:dyDescent="0.25">
      <c r="A15" s="4"/>
      <c r="B15" s="5"/>
      <c r="C15" s="4"/>
      <c r="D15" s="5"/>
      <c r="E15" s="4"/>
    </row>
    <row r="16" spans="1:5" ht="11.25" customHeight="1" x14ac:dyDescent="0.25">
      <c r="A16" s="4"/>
      <c r="B16" s="5"/>
      <c r="C16" s="4"/>
      <c r="D16" s="5"/>
      <c r="E16" s="4"/>
    </row>
  </sheetData>
  <mergeCells count="5">
    <mergeCell ref="A1:E1"/>
    <mergeCell ref="A2:E2"/>
    <mergeCell ref="A3:E3"/>
    <mergeCell ref="A11:E11"/>
    <mergeCell ref="A12:E12"/>
  </mergeCells>
  <printOptions horizontalCentered="1"/>
  <pageMargins left="0.5" right="0.5" top="0.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zoomScaleNormal="100" workbookViewId="0">
      <selection sqref="A1:I1"/>
    </sheetView>
  </sheetViews>
  <sheetFormatPr defaultColWidth="8.42578125" defaultRowHeight="11.25" customHeight="1" x14ac:dyDescent="0.25"/>
  <cols>
    <col min="1" max="1" width="27.5703125" style="6" customWidth="1"/>
    <col min="2" max="2" width="1.5703125" style="6" customWidth="1"/>
    <col min="3" max="3" width="9.5703125" style="6" customWidth="1"/>
    <col min="4" max="4" width="1.5703125" style="6" customWidth="1"/>
    <col min="5" max="5" width="9.5703125" style="6" customWidth="1"/>
    <col min="6" max="6" width="1.5703125" style="6" customWidth="1"/>
    <col min="7" max="7" width="9.5703125" style="6" customWidth="1"/>
    <col min="8" max="8" width="1.5703125" style="6" customWidth="1"/>
    <col min="9" max="9" width="9.5703125" style="6" customWidth="1"/>
  </cols>
  <sheetData>
    <row r="1" spans="1:9" ht="11.25" customHeight="1" x14ac:dyDescent="0.25">
      <c r="A1" s="170" t="s">
        <v>23</v>
      </c>
      <c r="B1" s="170"/>
      <c r="C1" s="170"/>
      <c r="D1" s="170"/>
      <c r="E1" s="170"/>
      <c r="F1" s="170"/>
      <c r="G1" s="170"/>
      <c r="H1" s="170"/>
      <c r="I1" s="170"/>
    </row>
    <row r="2" spans="1:9" ht="11.25" customHeight="1" x14ac:dyDescent="0.25">
      <c r="A2" s="170" t="s">
        <v>24</v>
      </c>
      <c r="B2" s="170"/>
      <c r="C2" s="170"/>
      <c r="D2" s="170"/>
      <c r="E2" s="170"/>
      <c r="F2" s="170"/>
      <c r="G2" s="170"/>
      <c r="H2" s="170"/>
      <c r="I2" s="170"/>
    </row>
    <row r="3" spans="1:9" ht="11.25" customHeight="1" x14ac:dyDescent="0.25">
      <c r="A3" s="170" t="s">
        <v>25</v>
      </c>
      <c r="B3" s="170"/>
      <c r="C3" s="170"/>
      <c r="D3" s="170"/>
      <c r="E3" s="170"/>
      <c r="F3" s="170"/>
      <c r="G3" s="170"/>
      <c r="H3" s="170"/>
      <c r="I3" s="170"/>
    </row>
    <row r="4" spans="1:9" ht="11.25" customHeight="1" x14ac:dyDescent="0.25">
      <c r="A4" s="171"/>
      <c r="B4" s="171"/>
      <c r="C4" s="171"/>
      <c r="D4" s="171"/>
      <c r="E4" s="171"/>
      <c r="F4" s="171"/>
      <c r="G4" s="171"/>
      <c r="H4" s="171"/>
      <c r="I4" s="171"/>
    </row>
    <row r="5" spans="1:9" ht="11.25" customHeight="1" x14ac:dyDescent="0.25">
      <c r="A5" s="8"/>
      <c r="B5" s="9"/>
      <c r="C5" s="172" t="s">
        <v>26</v>
      </c>
      <c r="D5" s="172"/>
      <c r="E5" s="172"/>
      <c r="F5" s="3"/>
      <c r="G5" s="172" t="s">
        <v>27</v>
      </c>
      <c r="H5" s="172"/>
      <c r="I5" s="172"/>
    </row>
    <row r="6" spans="1:9" ht="11.25" customHeight="1" x14ac:dyDescent="0.25">
      <c r="A6" s="10"/>
      <c r="B6" s="5"/>
      <c r="C6" s="11" t="s">
        <v>28</v>
      </c>
      <c r="D6" s="3"/>
      <c r="E6" s="11" t="s">
        <v>29</v>
      </c>
      <c r="F6" s="12"/>
      <c r="G6" s="11" t="s">
        <v>28</v>
      </c>
      <c r="H6" s="3"/>
      <c r="I6" s="11" t="s">
        <v>29</v>
      </c>
    </row>
    <row r="7" spans="1:9" ht="11.25" customHeight="1" x14ac:dyDescent="0.25">
      <c r="A7" s="7" t="s">
        <v>4</v>
      </c>
      <c r="B7" s="13"/>
      <c r="C7" s="7" t="s">
        <v>30</v>
      </c>
      <c r="D7" s="14"/>
      <c r="E7" s="7" t="s">
        <v>31</v>
      </c>
      <c r="F7" s="14"/>
      <c r="G7" s="7" t="s">
        <v>30</v>
      </c>
      <c r="H7" s="14"/>
      <c r="I7" s="7" t="s">
        <v>31</v>
      </c>
    </row>
    <row r="8" spans="1:9" ht="11.25" customHeight="1" x14ac:dyDescent="0.25">
      <c r="A8" s="1" t="s">
        <v>32</v>
      </c>
      <c r="B8" s="15"/>
      <c r="C8" s="16">
        <v>25000</v>
      </c>
      <c r="D8" s="17"/>
      <c r="E8" s="18">
        <v>3400</v>
      </c>
      <c r="F8" s="15"/>
      <c r="G8" s="16">
        <v>25000</v>
      </c>
      <c r="H8" s="17"/>
      <c r="I8" s="18">
        <v>4590</v>
      </c>
    </row>
    <row r="9" spans="1:9" ht="11.25" customHeight="1" x14ac:dyDescent="0.25">
      <c r="A9" s="1" t="s">
        <v>34</v>
      </c>
      <c r="B9" s="15"/>
      <c r="C9" s="95">
        <v>45000</v>
      </c>
      <c r="D9" s="17"/>
      <c r="E9" s="19">
        <v>28800</v>
      </c>
      <c r="F9" s="15"/>
      <c r="G9" s="19">
        <v>40000</v>
      </c>
      <c r="H9" s="17"/>
      <c r="I9" s="19">
        <v>29400</v>
      </c>
    </row>
    <row r="10" spans="1:9" ht="11.25" customHeight="1" x14ac:dyDescent="0.25">
      <c r="A10" s="169" t="s">
        <v>126</v>
      </c>
      <c r="B10" s="169"/>
      <c r="C10" s="169"/>
      <c r="D10" s="169"/>
      <c r="E10" s="169"/>
      <c r="F10" s="169"/>
      <c r="G10" s="169"/>
      <c r="H10" s="169"/>
      <c r="I10" s="169"/>
    </row>
    <row r="11" spans="1:9" ht="11.25" customHeight="1" x14ac:dyDescent="0.25">
      <c r="A11" s="169" t="s">
        <v>36</v>
      </c>
      <c r="B11" s="169"/>
      <c r="C11" s="169"/>
      <c r="D11" s="169"/>
      <c r="E11" s="169"/>
      <c r="F11" s="169"/>
      <c r="G11" s="169"/>
      <c r="H11" s="169"/>
      <c r="I11" s="169"/>
    </row>
    <row r="12" spans="1:9" ht="11.25" customHeight="1" x14ac:dyDescent="0.25">
      <c r="A12" s="169" t="s">
        <v>37</v>
      </c>
      <c r="B12" s="169"/>
      <c r="C12" s="169"/>
      <c r="D12" s="169"/>
      <c r="E12" s="169"/>
      <c r="F12" s="169"/>
      <c r="G12" s="169"/>
      <c r="H12" s="169"/>
      <c r="I12" s="169"/>
    </row>
    <row r="13" spans="1:9" ht="11.25" customHeight="1" x14ac:dyDescent="0.25">
      <c r="A13" s="169" t="s">
        <v>38</v>
      </c>
      <c r="B13" s="169"/>
      <c r="C13" s="169"/>
      <c r="D13" s="169"/>
      <c r="E13" s="169"/>
      <c r="F13" s="169"/>
      <c r="G13" s="169"/>
      <c r="H13" s="169"/>
      <c r="I13" s="169"/>
    </row>
    <row r="14" spans="1:9" ht="11.25" customHeight="1" x14ac:dyDescent="0.25">
      <c r="A14" s="169" t="s">
        <v>39</v>
      </c>
      <c r="B14" s="169"/>
      <c r="C14" s="169"/>
      <c r="D14" s="169"/>
      <c r="E14" s="169"/>
      <c r="F14" s="169"/>
      <c r="G14" s="169"/>
      <c r="H14" s="169"/>
      <c r="I14" s="169"/>
    </row>
    <row r="15" spans="1:9" s="20" customFormat="1" ht="11.25" customHeight="1" x14ac:dyDescent="0.25">
      <c r="A15" s="169" t="s">
        <v>40</v>
      </c>
      <c r="B15" s="169"/>
      <c r="C15" s="169"/>
      <c r="D15" s="169"/>
      <c r="E15" s="169"/>
      <c r="F15" s="169"/>
      <c r="G15" s="169"/>
      <c r="H15" s="169"/>
      <c r="I15" s="169"/>
    </row>
  </sheetData>
  <mergeCells count="12">
    <mergeCell ref="A1:I1"/>
    <mergeCell ref="A2:I2"/>
    <mergeCell ref="A3:I3"/>
    <mergeCell ref="A4:I4"/>
    <mergeCell ref="C5:E5"/>
    <mergeCell ref="G5:I5"/>
    <mergeCell ref="A14:I14"/>
    <mergeCell ref="A15:I15"/>
    <mergeCell ref="A10:I10"/>
    <mergeCell ref="A11:I11"/>
    <mergeCell ref="A12:I12"/>
    <mergeCell ref="A13:I13"/>
  </mergeCells>
  <printOptions horizontalCentered="1"/>
  <pageMargins left="0.5" right="0.5" top="0.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F7F97-1ECE-4BB5-964E-D29CC0B96E24}">
  <dimension ref="A1:E18"/>
  <sheetViews>
    <sheetView zoomScaleNormal="100" workbookViewId="0">
      <selection sqref="A1:E1"/>
    </sheetView>
  </sheetViews>
  <sheetFormatPr defaultColWidth="8.42578125" defaultRowHeight="11.25" customHeight="1" x14ac:dyDescent="0.25"/>
  <cols>
    <col min="1" max="1" width="34.42578125" style="164" customWidth="1"/>
    <col min="2" max="2" width="1.5703125" style="164" customWidth="1"/>
    <col min="3" max="3" width="10.42578125" style="164" customWidth="1"/>
    <col min="4" max="4" width="1.5703125" style="164" customWidth="1"/>
    <col min="5" max="5" width="11.5703125" style="164" customWidth="1"/>
  </cols>
  <sheetData>
    <row r="1" spans="1:5" ht="11.25" customHeight="1" x14ac:dyDescent="0.25">
      <c r="A1" s="173" t="s">
        <v>41</v>
      </c>
      <c r="B1" s="173"/>
      <c r="C1" s="173"/>
      <c r="D1" s="173"/>
      <c r="E1" s="173"/>
    </row>
    <row r="2" spans="1:5" ht="11.25" customHeight="1" x14ac:dyDescent="0.25">
      <c r="A2" s="173" t="s">
        <v>42</v>
      </c>
      <c r="B2" s="173"/>
      <c r="C2" s="173"/>
      <c r="D2" s="173"/>
      <c r="E2" s="173"/>
    </row>
    <row r="3" spans="1:5" ht="11.25" customHeight="1" x14ac:dyDescent="0.25">
      <c r="A3" s="174"/>
      <c r="B3" s="174"/>
      <c r="C3" s="174"/>
      <c r="D3" s="174"/>
      <c r="E3" s="174"/>
    </row>
    <row r="4" spans="1:5" ht="11.25" customHeight="1" x14ac:dyDescent="0.25">
      <c r="A4" s="22"/>
      <c r="B4" s="163"/>
      <c r="C4" s="22"/>
      <c r="D4" s="163"/>
      <c r="E4" s="22" t="s">
        <v>4</v>
      </c>
    </row>
    <row r="5" spans="1:5" ht="11.25" customHeight="1" x14ac:dyDescent="0.25">
      <c r="A5" s="162" t="s">
        <v>2</v>
      </c>
      <c r="B5" s="24"/>
      <c r="C5" s="162" t="s">
        <v>43</v>
      </c>
      <c r="D5" s="24"/>
      <c r="E5" s="162" t="s">
        <v>44</v>
      </c>
    </row>
    <row r="6" spans="1:5" ht="11.25" customHeight="1" x14ac:dyDescent="0.25">
      <c r="A6" s="24" t="s">
        <v>45</v>
      </c>
      <c r="B6" s="24"/>
      <c r="C6" s="24" t="s">
        <v>46</v>
      </c>
      <c r="D6" s="24"/>
      <c r="E6" s="81" t="s">
        <v>47</v>
      </c>
    </row>
    <row r="7" spans="1:5" ht="11.25" customHeight="1" x14ac:dyDescent="0.25">
      <c r="A7" s="81" t="s">
        <v>48</v>
      </c>
      <c r="B7" s="81"/>
      <c r="C7" s="81" t="s">
        <v>49</v>
      </c>
      <c r="D7" s="81"/>
      <c r="E7" s="81" t="s">
        <v>50</v>
      </c>
    </row>
    <row r="8" spans="1:5" ht="11.25" customHeight="1" x14ac:dyDescent="0.25">
      <c r="A8" s="81" t="s">
        <v>51</v>
      </c>
      <c r="B8" s="81"/>
      <c r="C8" s="81" t="s">
        <v>52</v>
      </c>
      <c r="D8" s="81"/>
      <c r="E8" s="82" t="s">
        <v>17</v>
      </c>
    </row>
    <row r="9" spans="1:5" ht="11.25" customHeight="1" x14ac:dyDescent="0.25">
      <c r="A9" s="82" t="s">
        <v>17</v>
      </c>
      <c r="B9" s="81"/>
      <c r="C9" s="81" t="s">
        <v>53</v>
      </c>
      <c r="D9" s="81"/>
      <c r="E9" s="82" t="s">
        <v>17</v>
      </c>
    </row>
    <row r="10" spans="1:5" ht="11.25" customHeight="1" x14ac:dyDescent="0.25">
      <c r="A10" s="81" t="s">
        <v>54</v>
      </c>
      <c r="B10" s="81"/>
      <c r="C10" s="81" t="s">
        <v>55</v>
      </c>
      <c r="D10" s="81"/>
      <c r="E10" s="81" t="s">
        <v>47</v>
      </c>
    </row>
    <row r="11" spans="1:5" ht="11.25" customHeight="1" x14ac:dyDescent="0.25">
      <c r="A11" s="81" t="s">
        <v>58</v>
      </c>
      <c r="B11" s="81"/>
      <c r="C11" s="81" t="s">
        <v>59</v>
      </c>
      <c r="D11" s="81"/>
      <c r="E11" s="81" t="s">
        <v>50</v>
      </c>
    </row>
    <row r="12" spans="1:5" ht="11.25" customHeight="1" x14ac:dyDescent="0.25">
      <c r="A12" s="81" t="s">
        <v>56</v>
      </c>
      <c r="B12" s="81"/>
      <c r="C12" s="81" t="s">
        <v>57</v>
      </c>
      <c r="D12" s="81"/>
      <c r="E12" s="81" t="s">
        <v>47</v>
      </c>
    </row>
    <row r="13" spans="1:5" ht="11.25" customHeight="1" x14ac:dyDescent="0.25">
      <c r="A13" s="81" t="s">
        <v>60</v>
      </c>
      <c r="B13" s="81"/>
      <c r="C13" s="81" t="s">
        <v>61</v>
      </c>
      <c r="D13" s="81"/>
      <c r="E13" s="82" t="s">
        <v>17</v>
      </c>
    </row>
    <row r="14" spans="1:5" ht="11.25" customHeight="1" x14ac:dyDescent="0.25">
      <c r="A14" s="81" t="s">
        <v>62</v>
      </c>
      <c r="B14" s="81"/>
      <c r="C14" s="81" t="s">
        <v>63</v>
      </c>
      <c r="D14" s="81"/>
      <c r="E14" s="82" t="s">
        <v>17</v>
      </c>
    </row>
    <row r="15" spans="1:5" ht="11.25" customHeight="1" x14ac:dyDescent="0.25">
      <c r="A15" s="81" t="s">
        <v>64</v>
      </c>
      <c r="B15" s="81"/>
      <c r="C15" s="81" t="s">
        <v>65</v>
      </c>
      <c r="D15" s="81"/>
      <c r="E15" s="82" t="s">
        <v>17</v>
      </c>
    </row>
    <row r="16" spans="1:5" ht="11.25" customHeight="1" x14ac:dyDescent="0.25">
      <c r="A16" s="81" t="s">
        <v>128</v>
      </c>
      <c r="B16" s="81"/>
      <c r="C16" s="81" t="s">
        <v>66</v>
      </c>
      <c r="D16" s="81"/>
      <c r="E16" s="81" t="s">
        <v>50</v>
      </c>
    </row>
    <row r="17" spans="1:5" ht="11.25" customHeight="1" x14ac:dyDescent="0.25">
      <c r="A17" s="175" t="s">
        <v>22</v>
      </c>
      <c r="B17" s="175"/>
      <c r="C17" s="175"/>
      <c r="D17" s="175"/>
      <c r="E17" s="175"/>
    </row>
    <row r="18" spans="1:5" ht="11.25" customHeight="1" x14ac:dyDescent="0.25">
      <c r="A18" s="168" t="s">
        <v>125</v>
      </c>
      <c r="B18" s="168"/>
      <c r="C18" s="168"/>
      <c r="D18" s="168"/>
      <c r="E18" s="168"/>
    </row>
  </sheetData>
  <mergeCells count="5">
    <mergeCell ref="A1:E1"/>
    <mergeCell ref="A2:E2"/>
    <mergeCell ref="A3:E3"/>
    <mergeCell ref="A17:E17"/>
    <mergeCell ref="A18:E18"/>
  </mergeCells>
  <printOptions horizontalCentered="1"/>
  <pageMargins left="0.5" right="0.5" top="0.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13CC5-D80D-483B-ABA2-B415BA2F1B01}">
  <dimension ref="A1:L17"/>
  <sheetViews>
    <sheetView zoomScaleNormal="100" workbookViewId="0">
      <selection activeCell="G22" sqref="G22"/>
    </sheetView>
  </sheetViews>
  <sheetFormatPr defaultColWidth="8.42578125" defaultRowHeight="11.25" customHeight="1" x14ac:dyDescent="0.25"/>
  <cols>
    <col min="1" max="1" width="20.42578125" style="155" customWidth="1"/>
    <col min="2" max="2" width="1.5703125" style="155" customWidth="1"/>
    <col min="3" max="3" width="9.42578125" style="155" customWidth="1"/>
    <col min="4" max="4" width="1.5703125" style="155" customWidth="1"/>
    <col min="5" max="5" width="8.5703125" style="155" customWidth="1"/>
    <col min="6" max="6" width="1.5703125" style="155" customWidth="1"/>
    <col min="7" max="7" width="9.42578125" style="155" customWidth="1"/>
    <col min="8" max="8" width="1.5703125" style="155" customWidth="1"/>
    <col min="9" max="9" width="8.5703125" style="155" customWidth="1"/>
  </cols>
  <sheetData>
    <row r="1" spans="1:12" ht="11.25" customHeight="1" x14ac:dyDescent="0.25">
      <c r="A1" s="178" t="s">
        <v>67</v>
      </c>
      <c r="B1" s="178"/>
      <c r="C1" s="178"/>
      <c r="D1" s="178"/>
      <c r="E1" s="178"/>
      <c r="F1" s="178"/>
      <c r="G1" s="178"/>
      <c r="H1" s="178"/>
      <c r="I1" s="178"/>
    </row>
    <row r="2" spans="1:12" ht="11.25" customHeight="1" x14ac:dyDescent="0.25">
      <c r="A2" s="178" t="s">
        <v>68</v>
      </c>
      <c r="B2" s="178"/>
      <c r="C2" s="178"/>
      <c r="D2" s="178"/>
      <c r="E2" s="178"/>
      <c r="F2" s="178"/>
      <c r="G2" s="178"/>
      <c r="H2" s="178"/>
      <c r="I2" s="178"/>
    </row>
    <row r="3" spans="1:12" ht="11.25" customHeight="1" x14ac:dyDescent="0.25">
      <c r="A3" s="178" t="s">
        <v>69</v>
      </c>
      <c r="B3" s="178"/>
      <c r="C3" s="178"/>
      <c r="D3" s="178"/>
      <c r="E3" s="178"/>
      <c r="F3" s="178"/>
      <c r="G3" s="178"/>
      <c r="H3" s="178"/>
      <c r="I3" s="178"/>
    </row>
    <row r="4" spans="1:12" ht="11.25" customHeight="1" x14ac:dyDescent="0.25">
      <c r="A4" s="179"/>
      <c r="B4" s="179"/>
      <c r="C4" s="179"/>
      <c r="D4" s="179"/>
      <c r="E4" s="179"/>
      <c r="F4" s="179"/>
      <c r="G4" s="179"/>
      <c r="H4" s="179"/>
      <c r="I4" s="179"/>
    </row>
    <row r="5" spans="1:12" ht="11.25" customHeight="1" x14ac:dyDescent="0.25">
      <c r="A5" s="136"/>
      <c r="B5" s="137"/>
      <c r="C5" s="180" t="s">
        <v>70</v>
      </c>
      <c r="D5" s="180"/>
      <c r="E5" s="180"/>
      <c r="F5" s="137"/>
      <c r="G5" s="180" t="s">
        <v>71</v>
      </c>
      <c r="H5" s="180"/>
      <c r="I5" s="180"/>
    </row>
    <row r="6" spans="1:12" ht="11.25" customHeight="1" x14ac:dyDescent="0.25">
      <c r="A6" s="138"/>
      <c r="B6" s="139"/>
      <c r="C6" s="140" t="s">
        <v>72</v>
      </c>
      <c r="D6" s="137"/>
      <c r="E6" s="140" t="s">
        <v>73</v>
      </c>
      <c r="F6" s="139"/>
      <c r="G6" s="140" t="s">
        <v>72</v>
      </c>
      <c r="H6" s="137"/>
      <c r="I6" s="140" t="s">
        <v>73</v>
      </c>
    </row>
    <row r="7" spans="1:12" ht="11.25" customHeight="1" x14ac:dyDescent="0.25">
      <c r="A7" s="141" t="s">
        <v>4</v>
      </c>
      <c r="B7" s="142"/>
      <c r="C7" s="141" t="s">
        <v>30</v>
      </c>
      <c r="D7" s="142"/>
      <c r="E7" s="141" t="s">
        <v>31</v>
      </c>
      <c r="F7" s="142"/>
      <c r="G7" s="141" t="s">
        <v>30</v>
      </c>
      <c r="H7" s="142"/>
      <c r="I7" s="141" t="s">
        <v>31</v>
      </c>
    </row>
    <row r="8" spans="1:12" ht="11.25" customHeight="1" x14ac:dyDescent="0.25">
      <c r="A8" s="143" t="s">
        <v>74</v>
      </c>
      <c r="B8" s="144"/>
      <c r="C8" s="145"/>
      <c r="D8" s="146"/>
      <c r="E8" s="145"/>
      <c r="F8" s="146"/>
      <c r="G8" s="145"/>
      <c r="H8" s="146"/>
      <c r="I8" s="145"/>
    </row>
    <row r="9" spans="1:12" ht="11.25" customHeight="1" x14ac:dyDescent="0.25">
      <c r="A9" s="147" t="s">
        <v>75</v>
      </c>
      <c r="B9" s="144"/>
      <c r="C9" s="148">
        <v>195000</v>
      </c>
      <c r="D9" s="148"/>
      <c r="E9" s="165">
        <v>130000</v>
      </c>
      <c r="F9" s="149"/>
      <c r="G9" s="148">
        <v>224000</v>
      </c>
      <c r="H9" s="148"/>
      <c r="I9" s="165">
        <v>163000</v>
      </c>
      <c r="K9" s="33"/>
      <c r="L9" s="33"/>
    </row>
    <row r="10" spans="1:12" ht="11.25" customHeight="1" x14ac:dyDescent="0.25">
      <c r="A10" s="147" t="s">
        <v>76</v>
      </c>
      <c r="B10" s="144"/>
      <c r="C10" s="148">
        <v>2470</v>
      </c>
      <c r="D10" s="148"/>
      <c r="E10" s="34">
        <v>9600</v>
      </c>
      <c r="F10" s="150"/>
      <c r="G10" s="148">
        <v>2560</v>
      </c>
      <c r="H10" s="148"/>
      <c r="I10" s="34">
        <v>10900</v>
      </c>
      <c r="K10" s="33"/>
      <c r="L10" s="33"/>
    </row>
    <row r="11" spans="1:12" ht="11.25" customHeight="1" x14ac:dyDescent="0.25">
      <c r="A11" s="151" t="s">
        <v>77</v>
      </c>
      <c r="B11" s="144"/>
      <c r="C11" s="152">
        <v>198000</v>
      </c>
      <c r="D11" s="152"/>
      <c r="E11" s="152">
        <v>140000</v>
      </c>
      <c r="F11" s="153"/>
      <c r="G11" s="152">
        <v>227000</v>
      </c>
      <c r="H11" s="152"/>
      <c r="I11" s="152">
        <v>174000</v>
      </c>
      <c r="K11" s="33"/>
      <c r="L11" s="33"/>
    </row>
    <row r="12" spans="1:12" ht="11.25" customHeight="1" x14ac:dyDescent="0.25">
      <c r="A12" s="143" t="s">
        <v>78</v>
      </c>
      <c r="B12" s="144"/>
      <c r="C12" s="145"/>
      <c r="D12" s="146"/>
      <c r="E12" s="145"/>
      <c r="F12" s="146"/>
      <c r="G12" s="145"/>
      <c r="H12" s="146"/>
      <c r="I12" s="145"/>
      <c r="L12" s="33"/>
    </row>
    <row r="13" spans="1:12" ht="11.25" customHeight="1" x14ac:dyDescent="0.25">
      <c r="A13" s="147" t="s">
        <v>75</v>
      </c>
      <c r="B13" s="144"/>
      <c r="C13" s="148">
        <v>191000</v>
      </c>
      <c r="D13" s="148"/>
      <c r="E13" s="148">
        <v>147000</v>
      </c>
      <c r="F13" s="149"/>
      <c r="G13" s="148">
        <v>220000</v>
      </c>
      <c r="H13" s="148"/>
      <c r="I13" s="148">
        <v>237000</v>
      </c>
      <c r="K13" s="33"/>
      <c r="L13" s="33"/>
    </row>
    <row r="14" spans="1:12" ht="11.25" customHeight="1" x14ac:dyDescent="0.25">
      <c r="A14" s="147" t="s">
        <v>76</v>
      </c>
      <c r="B14" s="144"/>
      <c r="C14" s="148">
        <v>2360</v>
      </c>
      <c r="D14" s="148"/>
      <c r="E14" s="34">
        <v>10900</v>
      </c>
      <c r="F14" s="150"/>
      <c r="G14" s="148">
        <v>2440</v>
      </c>
      <c r="H14" s="148"/>
      <c r="I14" s="34">
        <v>12100</v>
      </c>
      <c r="K14" s="33"/>
      <c r="L14" s="33"/>
    </row>
    <row r="15" spans="1:12" ht="11.25" customHeight="1" x14ac:dyDescent="0.25">
      <c r="A15" s="154" t="s">
        <v>77</v>
      </c>
      <c r="B15" s="144"/>
      <c r="C15" s="152">
        <v>193000</v>
      </c>
      <c r="D15" s="152"/>
      <c r="E15" s="152">
        <v>158000</v>
      </c>
      <c r="F15" s="153"/>
      <c r="G15" s="152">
        <v>223000</v>
      </c>
      <c r="H15" s="152"/>
      <c r="I15" s="152">
        <v>249000</v>
      </c>
      <c r="K15" s="33"/>
      <c r="L15" s="33"/>
    </row>
    <row r="16" spans="1:12" ht="22.5" customHeight="1" x14ac:dyDescent="0.25">
      <c r="A16" s="176" t="s">
        <v>127</v>
      </c>
      <c r="B16" s="176"/>
      <c r="C16" s="176"/>
      <c r="D16" s="176"/>
      <c r="E16" s="176"/>
      <c r="F16" s="176"/>
      <c r="G16" s="176"/>
      <c r="H16" s="176"/>
      <c r="I16" s="176"/>
    </row>
    <row r="17" spans="1:9" ht="11.25" customHeight="1" x14ac:dyDescent="0.25">
      <c r="A17" s="177" t="s">
        <v>80</v>
      </c>
      <c r="B17" s="177"/>
      <c r="C17" s="177"/>
      <c r="D17" s="177"/>
      <c r="E17" s="177"/>
      <c r="F17" s="177"/>
      <c r="G17" s="177"/>
      <c r="H17" s="177"/>
      <c r="I17" s="177"/>
    </row>
  </sheetData>
  <mergeCells count="8">
    <mergeCell ref="A16:I16"/>
    <mergeCell ref="A17:I17"/>
    <mergeCell ref="A1:I1"/>
    <mergeCell ref="A2:I2"/>
    <mergeCell ref="A3:I3"/>
    <mergeCell ref="A4:I4"/>
    <mergeCell ref="C5:E5"/>
    <mergeCell ref="G5:I5"/>
  </mergeCells>
  <printOptions horizontalCentered="1"/>
  <pageMargins left="0.5" right="0.5" top="0.5" bottom="0.75" header="0.511811023622047" footer="0.511811023622047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66"/>
  <sheetViews>
    <sheetView topLeftCell="A19" zoomScaleNormal="100" workbookViewId="0">
      <selection activeCell="F50" sqref="F50"/>
    </sheetView>
  </sheetViews>
  <sheetFormatPr defaultColWidth="8.5703125" defaultRowHeight="11.25" customHeight="1" x14ac:dyDescent="0.2"/>
  <cols>
    <col min="1" max="1" width="16.5703125" style="36" customWidth="1"/>
    <col min="2" max="2" width="1.5703125" style="37" customWidth="1"/>
    <col min="3" max="3" width="9.42578125" style="36" customWidth="1"/>
    <col min="4" max="4" width="1.5703125" style="36" customWidth="1"/>
    <col min="5" max="5" width="8.5703125" style="36"/>
    <col min="6" max="6" width="1.5703125" style="119" customWidth="1"/>
    <col min="7" max="7" width="9.42578125" style="36" customWidth="1"/>
    <col min="8" max="8" width="1.5703125" style="36" customWidth="1"/>
    <col min="9" max="9" width="8.5703125" style="36"/>
    <col min="10" max="16384" width="8.5703125" style="38"/>
  </cols>
  <sheetData>
    <row r="1" spans="1:9" ht="11.25" customHeight="1" x14ac:dyDescent="0.2">
      <c r="A1" s="186" t="s">
        <v>81</v>
      </c>
      <c r="B1" s="186"/>
      <c r="C1" s="186"/>
      <c r="D1" s="186"/>
      <c r="E1" s="186"/>
      <c r="F1" s="186"/>
      <c r="G1" s="186"/>
      <c r="H1" s="186"/>
      <c r="I1" s="186"/>
    </row>
    <row r="2" spans="1:9" ht="11.25" customHeight="1" x14ac:dyDescent="0.2">
      <c r="A2" s="187" t="s">
        <v>129</v>
      </c>
      <c r="B2" s="187"/>
      <c r="C2" s="187"/>
      <c r="D2" s="187"/>
      <c r="E2" s="187"/>
      <c r="F2" s="187"/>
      <c r="G2" s="187"/>
      <c r="H2" s="187"/>
      <c r="I2" s="187"/>
    </row>
    <row r="3" spans="1:9" ht="11.25" customHeight="1" x14ac:dyDescent="0.2">
      <c r="A3" s="186" t="s">
        <v>131</v>
      </c>
      <c r="B3" s="186"/>
      <c r="C3" s="186"/>
      <c r="D3" s="186"/>
      <c r="E3" s="186"/>
      <c r="F3" s="186"/>
      <c r="G3" s="186"/>
      <c r="H3" s="186"/>
      <c r="I3" s="186"/>
    </row>
    <row r="4" spans="1:9" ht="11.25" customHeight="1" x14ac:dyDescent="0.2">
      <c r="A4" s="188"/>
      <c r="B4" s="188"/>
      <c r="C4" s="188"/>
      <c r="D4" s="188"/>
      <c r="E4" s="188"/>
      <c r="F4" s="188"/>
      <c r="G4" s="188"/>
      <c r="H4" s="188"/>
      <c r="I4" s="188"/>
    </row>
    <row r="5" spans="1:9" ht="11.25" customHeight="1" x14ac:dyDescent="0.2">
      <c r="A5" s="39"/>
      <c r="B5" s="40"/>
      <c r="C5" s="189" t="s">
        <v>26</v>
      </c>
      <c r="D5" s="189"/>
      <c r="E5" s="189"/>
      <c r="F5" s="105"/>
      <c r="G5" s="189" t="s">
        <v>27</v>
      </c>
      <c r="H5" s="189"/>
      <c r="I5" s="189"/>
    </row>
    <row r="6" spans="1:9" ht="11.25" customHeight="1" x14ac:dyDescent="0.2">
      <c r="A6" s="41"/>
      <c r="B6" s="42"/>
      <c r="C6" s="22" t="s">
        <v>72</v>
      </c>
      <c r="D6" s="23"/>
      <c r="E6" s="22" t="s">
        <v>29</v>
      </c>
      <c r="F6" s="106"/>
      <c r="G6" s="22" t="s">
        <v>72</v>
      </c>
      <c r="H6" s="23"/>
      <c r="I6" s="22" t="s">
        <v>29</v>
      </c>
    </row>
    <row r="7" spans="1:9" ht="11.25" customHeight="1" x14ac:dyDescent="0.2">
      <c r="A7" s="21" t="s">
        <v>82</v>
      </c>
      <c r="B7" s="43"/>
      <c r="C7" s="21" t="s">
        <v>30</v>
      </c>
      <c r="D7" s="24"/>
      <c r="E7" s="21" t="s">
        <v>31</v>
      </c>
      <c r="F7" s="107"/>
      <c r="G7" s="21" t="s">
        <v>30</v>
      </c>
      <c r="H7" s="24"/>
      <c r="I7" s="21" t="s">
        <v>31</v>
      </c>
    </row>
    <row r="8" spans="1:9" ht="11.25" customHeight="1" x14ac:dyDescent="0.2">
      <c r="A8" s="25" t="s">
        <v>83</v>
      </c>
      <c r="B8" s="40"/>
      <c r="C8" s="44"/>
      <c r="D8" s="45"/>
      <c r="E8" s="44"/>
      <c r="F8" s="108"/>
      <c r="G8" s="44"/>
      <c r="H8" s="45"/>
      <c r="I8" s="44"/>
    </row>
    <row r="9" spans="1:9" ht="11.25" customHeight="1" x14ac:dyDescent="0.2">
      <c r="A9" s="26" t="s">
        <v>84</v>
      </c>
      <c r="B9" s="29"/>
      <c r="C9" s="46">
        <v>540</v>
      </c>
      <c r="D9" s="96"/>
      <c r="E9" s="47">
        <v>2960</v>
      </c>
      <c r="F9" s="106"/>
      <c r="G9" s="46">
        <v>333</v>
      </c>
      <c r="I9" s="47">
        <v>1290</v>
      </c>
    </row>
    <row r="10" spans="1:9" ht="11.25" customHeight="1" x14ac:dyDescent="0.2">
      <c r="A10" s="26" t="s">
        <v>85</v>
      </c>
      <c r="B10" s="29"/>
      <c r="C10" s="46">
        <v>3040</v>
      </c>
      <c r="D10" s="96" t="s">
        <v>33</v>
      </c>
      <c r="E10" s="46">
        <v>5630</v>
      </c>
      <c r="F10" s="134" t="s">
        <v>33</v>
      </c>
      <c r="G10" s="46">
        <v>2900</v>
      </c>
      <c r="H10" s="48"/>
      <c r="I10" s="46">
        <v>5110</v>
      </c>
    </row>
    <row r="11" spans="1:9" ht="11.25" customHeight="1" x14ac:dyDescent="0.2">
      <c r="A11" s="26" t="s">
        <v>86</v>
      </c>
      <c r="B11" s="29"/>
      <c r="C11" s="46">
        <v>160</v>
      </c>
      <c r="D11" s="96"/>
      <c r="E11" s="46">
        <v>1250</v>
      </c>
      <c r="F11" s="106"/>
      <c r="G11" s="46">
        <v>86</v>
      </c>
      <c r="H11" s="48"/>
      <c r="I11" s="46">
        <v>3320</v>
      </c>
    </row>
    <row r="12" spans="1:9" ht="11.25" customHeight="1" x14ac:dyDescent="0.2">
      <c r="A12" s="26" t="s">
        <v>87</v>
      </c>
      <c r="B12" s="29"/>
      <c r="C12" s="46">
        <v>446</v>
      </c>
      <c r="D12" s="96"/>
      <c r="E12" s="46">
        <v>5820</v>
      </c>
      <c r="F12" s="106"/>
      <c r="G12" s="46">
        <v>291</v>
      </c>
      <c r="H12" s="48"/>
      <c r="I12" s="46">
        <v>4160</v>
      </c>
    </row>
    <row r="13" spans="1:9" ht="11.25" customHeight="1" x14ac:dyDescent="0.2">
      <c r="A13" s="26" t="s">
        <v>88</v>
      </c>
      <c r="B13" s="29"/>
      <c r="C13" s="46">
        <v>188</v>
      </c>
      <c r="D13" s="96"/>
      <c r="E13" s="46">
        <v>1780</v>
      </c>
      <c r="F13" s="106"/>
      <c r="G13" s="46">
        <v>158</v>
      </c>
      <c r="H13" s="48"/>
      <c r="I13" s="46">
        <v>1420</v>
      </c>
    </row>
    <row r="14" spans="1:9" ht="11.25" customHeight="1" x14ac:dyDescent="0.2">
      <c r="A14" s="26" t="s">
        <v>89</v>
      </c>
      <c r="B14" s="29"/>
      <c r="C14" s="46">
        <v>270</v>
      </c>
      <c r="D14" s="96"/>
      <c r="E14" s="46">
        <v>3640</v>
      </c>
      <c r="F14" s="110"/>
      <c r="G14" s="46">
        <v>197</v>
      </c>
      <c r="H14" s="48"/>
      <c r="I14" s="46">
        <v>2960</v>
      </c>
    </row>
    <row r="15" spans="1:9" ht="11.25" customHeight="1" x14ac:dyDescent="0.2">
      <c r="A15" s="26" t="s">
        <v>90</v>
      </c>
      <c r="B15" s="29"/>
      <c r="C15" s="46">
        <v>30</v>
      </c>
      <c r="D15" s="96"/>
      <c r="E15" s="46">
        <v>335</v>
      </c>
      <c r="F15" s="106"/>
      <c r="G15" s="46">
        <v>21</v>
      </c>
      <c r="H15" s="48"/>
      <c r="I15" s="46">
        <v>222</v>
      </c>
    </row>
    <row r="16" spans="1:9" ht="11.25" customHeight="1" x14ac:dyDescent="0.2">
      <c r="A16" s="26" t="s">
        <v>91</v>
      </c>
      <c r="B16" s="29"/>
      <c r="C16" s="46">
        <v>3960</v>
      </c>
      <c r="D16" s="96"/>
      <c r="E16" s="46">
        <v>8590</v>
      </c>
      <c r="F16" s="106"/>
      <c r="G16" s="46">
        <v>4200</v>
      </c>
      <c r="H16" s="48"/>
      <c r="I16" s="46">
        <v>8730</v>
      </c>
    </row>
    <row r="17" spans="1:19" ht="11.25" customHeight="1" x14ac:dyDescent="0.2">
      <c r="A17" s="26" t="s">
        <v>92</v>
      </c>
      <c r="B17" s="29"/>
      <c r="C17" s="46">
        <v>143</v>
      </c>
      <c r="D17" s="96"/>
      <c r="E17" s="46">
        <v>44</v>
      </c>
      <c r="F17" s="106"/>
      <c r="G17" s="46">
        <v>52</v>
      </c>
      <c r="H17" s="48"/>
      <c r="I17" s="46">
        <v>17</v>
      </c>
    </row>
    <row r="18" spans="1:19" ht="11.25" customHeight="1" x14ac:dyDescent="0.2">
      <c r="A18" s="50" t="s">
        <v>93</v>
      </c>
      <c r="B18" s="51"/>
      <c r="C18" s="46">
        <v>338</v>
      </c>
      <c r="D18" s="96"/>
      <c r="E18" s="46">
        <v>472</v>
      </c>
      <c r="F18" s="106"/>
      <c r="G18" s="46">
        <v>137</v>
      </c>
      <c r="H18" s="48"/>
      <c r="I18" s="46">
        <v>105</v>
      </c>
    </row>
    <row r="19" spans="1:19" ht="11.25" customHeight="1" x14ac:dyDescent="0.2">
      <c r="A19" s="26" t="s">
        <v>94</v>
      </c>
      <c r="B19" s="29"/>
      <c r="C19" s="46">
        <v>456</v>
      </c>
      <c r="D19" s="97" t="s">
        <v>33</v>
      </c>
      <c r="E19" s="46">
        <v>2300</v>
      </c>
      <c r="F19" s="110"/>
      <c r="G19" s="46">
        <v>813</v>
      </c>
      <c r="H19" s="52"/>
      <c r="I19" s="46">
        <v>4100</v>
      </c>
    </row>
    <row r="20" spans="1:19" ht="11.25" customHeight="1" x14ac:dyDescent="0.2">
      <c r="A20" s="35" t="s">
        <v>77</v>
      </c>
      <c r="B20" s="29"/>
      <c r="C20" s="53">
        <v>9570</v>
      </c>
      <c r="D20" s="96" t="s">
        <v>33</v>
      </c>
      <c r="E20" s="54">
        <v>32800</v>
      </c>
      <c r="F20" s="105"/>
      <c r="G20" s="53">
        <v>9190</v>
      </c>
      <c r="H20" s="55"/>
      <c r="I20" s="54">
        <v>31400</v>
      </c>
      <c r="M20" s="56"/>
    </row>
    <row r="21" spans="1:19" ht="11.25" customHeight="1" x14ac:dyDescent="0.2">
      <c r="A21" s="25" t="s">
        <v>95</v>
      </c>
      <c r="B21" s="29"/>
      <c r="C21" s="30"/>
      <c r="D21" s="98"/>
      <c r="E21" s="30"/>
      <c r="F21" s="111"/>
      <c r="G21" s="30"/>
      <c r="H21" s="31"/>
      <c r="I21" s="30"/>
      <c r="O21" s="56"/>
    </row>
    <row r="22" spans="1:19" ht="11.25" customHeight="1" x14ac:dyDescent="0.2">
      <c r="A22" s="26" t="s">
        <v>96</v>
      </c>
      <c r="B22" s="29"/>
      <c r="C22" s="57"/>
      <c r="D22" s="99"/>
      <c r="E22" s="57"/>
      <c r="F22" s="106"/>
      <c r="G22" s="57"/>
      <c r="H22" s="29"/>
      <c r="I22" s="57"/>
      <c r="S22" s="56"/>
    </row>
    <row r="23" spans="1:19" ht="11.25" customHeight="1" x14ac:dyDescent="0.2">
      <c r="A23" s="35" t="s">
        <v>97</v>
      </c>
      <c r="B23" s="29"/>
      <c r="C23" s="58">
        <v>192</v>
      </c>
      <c r="D23" s="96"/>
      <c r="E23" s="46">
        <v>253</v>
      </c>
      <c r="F23" s="112"/>
      <c r="G23" s="58">
        <v>484</v>
      </c>
      <c r="H23" s="46"/>
      <c r="I23" s="46">
        <v>670</v>
      </c>
    </row>
    <row r="24" spans="1:19" ht="11.25" customHeight="1" x14ac:dyDescent="0.2">
      <c r="A24" s="35" t="s">
        <v>89</v>
      </c>
      <c r="B24" s="29"/>
      <c r="C24" s="58">
        <v>127</v>
      </c>
      <c r="D24" s="96"/>
      <c r="E24" s="46">
        <v>703</v>
      </c>
      <c r="F24" s="112"/>
      <c r="G24" s="58">
        <v>105</v>
      </c>
      <c r="H24" s="46"/>
      <c r="I24" s="46">
        <v>130</v>
      </c>
    </row>
    <row r="25" spans="1:19" ht="11.25" customHeight="1" x14ac:dyDescent="0.2">
      <c r="A25" s="35" t="s">
        <v>91</v>
      </c>
      <c r="B25" s="29"/>
      <c r="C25" s="58">
        <v>948</v>
      </c>
      <c r="D25" s="96"/>
      <c r="E25" s="46">
        <v>1510</v>
      </c>
      <c r="F25" s="112"/>
      <c r="G25" s="58">
        <v>1860</v>
      </c>
      <c r="H25" s="46"/>
      <c r="I25" s="46">
        <v>2640</v>
      </c>
    </row>
    <row r="26" spans="1:19" ht="11.25" customHeight="1" x14ac:dyDescent="0.2">
      <c r="A26" s="35" t="s">
        <v>98</v>
      </c>
      <c r="B26" s="29"/>
      <c r="C26" s="58">
        <v>1320</v>
      </c>
      <c r="D26" s="96"/>
      <c r="E26" s="46">
        <v>1580</v>
      </c>
      <c r="F26" s="112"/>
      <c r="G26" s="58">
        <v>1340</v>
      </c>
      <c r="H26" s="46"/>
      <c r="I26" s="46">
        <v>1620</v>
      </c>
    </row>
    <row r="27" spans="1:19" ht="11.25" customHeight="1" x14ac:dyDescent="0.2">
      <c r="A27" s="35" t="s">
        <v>93</v>
      </c>
      <c r="B27" s="29"/>
      <c r="C27" s="58">
        <v>840</v>
      </c>
      <c r="D27" s="96"/>
      <c r="E27" s="46">
        <v>1010</v>
      </c>
      <c r="F27" s="112"/>
      <c r="G27" s="58">
        <v>565</v>
      </c>
      <c r="H27" s="46"/>
      <c r="I27" s="46">
        <v>713</v>
      </c>
    </row>
    <row r="28" spans="1:19" ht="11.25" customHeight="1" x14ac:dyDescent="0.2">
      <c r="A28" s="35" t="s">
        <v>94</v>
      </c>
      <c r="B28" s="29"/>
      <c r="C28" s="58">
        <v>34</v>
      </c>
      <c r="D28" s="96"/>
      <c r="E28" s="46">
        <v>1210</v>
      </c>
      <c r="F28" s="110"/>
      <c r="G28" s="58">
        <v>53</v>
      </c>
      <c r="H28" s="46"/>
      <c r="I28" s="46">
        <v>2310</v>
      </c>
    </row>
    <row r="29" spans="1:19" ht="11.25" customHeight="1" x14ac:dyDescent="0.2">
      <c r="A29" s="60" t="s">
        <v>77</v>
      </c>
      <c r="B29" s="29"/>
      <c r="C29" s="61">
        <v>3460</v>
      </c>
      <c r="D29" s="100"/>
      <c r="E29" s="61">
        <v>6250</v>
      </c>
      <c r="F29" s="113"/>
      <c r="G29" s="61">
        <v>4410</v>
      </c>
      <c r="H29" s="62"/>
      <c r="I29" s="61">
        <v>8080</v>
      </c>
      <c r="N29" s="63"/>
    </row>
    <row r="30" spans="1:19" ht="11.25" customHeight="1" x14ac:dyDescent="0.2">
      <c r="A30" s="26" t="s">
        <v>99</v>
      </c>
      <c r="B30" s="29"/>
      <c r="C30" s="30"/>
      <c r="D30" s="98"/>
      <c r="E30" s="30"/>
      <c r="F30" s="111"/>
      <c r="G30" s="30"/>
      <c r="H30" s="31"/>
      <c r="I30" s="30"/>
    </row>
    <row r="31" spans="1:19" ht="11.25" customHeight="1" x14ac:dyDescent="0.2">
      <c r="A31" s="35" t="s">
        <v>85</v>
      </c>
      <c r="B31" s="29"/>
      <c r="C31" s="57">
        <v>5770</v>
      </c>
      <c r="D31" s="99"/>
      <c r="E31" s="57">
        <v>9020</v>
      </c>
      <c r="F31" s="99"/>
      <c r="G31" s="57">
        <v>4490</v>
      </c>
      <c r="H31" s="32"/>
      <c r="I31" s="57">
        <v>6400</v>
      </c>
    </row>
    <row r="32" spans="1:19" ht="11.25" customHeight="1" x14ac:dyDescent="0.2">
      <c r="A32" s="35" t="s">
        <v>97</v>
      </c>
      <c r="B32" s="29"/>
      <c r="C32" s="46">
        <v>107</v>
      </c>
      <c r="D32" s="96"/>
      <c r="E32" s="46">
        <v>4520</v>
      </c>
      <c r="F32" s="106"/>
      <c r="G32" s="46">
        <v>174</v>
      </c>
      <c r="H32" s="46"/>
      <c r="I32" s="46">
        <v>5170</v>
      </c>
    </row>
    <row r="33" spans="1:14" ht="11.25" customHeight="1" x14ac:dyDescent="0.2">
      <c r="A33" s="35" t="s">
        <v>89</v>
      </c>
      <c r="B33" s="29"/>
      <c r="C33" s="46">
        <v>182</v>
      </c>
      <c r="D33" s="96"/>
      <c r="E33" s="46">
        <v>4990</v>
      </c>
      <c r="F33" s="106"/>
      <c r="G33" s="46">
        <v>171</v>
      </c>
      <c r="H33" s="46"/>
      <c r="I33" s="46">
        <v>5380</v>
      </c>
    </row>
    <row r="34" spans="1:14" ht="11.25" customHeight="1" x14ac:dyDescent="0.2">
      <c r="A34" s="35" t="s">
        <v>91</v>
      </c>
      <c r="B34" s="29"/>
      <c r="C34" s="46">
        <v>349</v>
      </c>
      <c r="D34" s="96"/>
      <c r="E34" s="46">
        <v>1110</v>
      </c>
      <c r="F34" s="106"/>
      <c r="G34" s="46">
        <v>310</v>
      </c>
      <c r="H34" s="46"/>
      <c r="I34" s="46">
        <v>1020</v>
      </c>
      <c r="N34" s="63"/>
    </row>
    <row r="35" spans="1:14" ht="11.25" customHeight="1" x14ac:dyDescent="0.2">
      <c r="A35" s="35" t="s">
        <v>100</v>
      </c>
      <c r="B35" s="49"/>
      <c r="C35" s="46">
        <v>18</v>
      </c>
      <c r="D35" s="99"/>
      <c r="E35" s="46">
        <v>31</v>
      </c>
      <c r="F35" s="110"/>
      <c r="G35" s="46">
        <v>1</v>
      </c>
      <c r="H35" s="59"/>
      <c r="I35" s="46">
        <v>28</v>
      </c>
    </row>
    <row r="36" spans="1:14" ht="11.25" customHeight="1" x14ac:dyDescent="0.2">
      <c r="A36" s="35" t="s">
        <v>101</v>
      </c>
      <c r="B36" s="49"/>
      <c r="C36" s="64">
        <v>25</v>
      </c>
      <c r="D36" s="96"/>
      <c r="E36" s="57">
        <v>33</v>
      </c>
      <c r="F36" s="110"/>
      <c r="G36" s="135" t="s">
        <v>102</v>
      </c>
      <c r="H36" s="46"/>
      <c r="I36" s="135" t="s">
        <v>102</v>
      </c>
    </row>
    <row r="37" spans="1:14" ht="11.25" customHeight="1" x14ac:dyDescent="0.2">
      <c r="A37" s="35" t="s">
        <v>94</v>
      </c>
      <c r="B37" s="29"/>
      <c r="C37" s="57">
        <v>210</v>
      </c>
      <c r="D37" s="99" t="s">
        <v>33</v>
      </c>
      <c r="E37" s="57">
        <v>1330</v>
      </c>
      <c r="F37" s="110"/>
      <c r="G37" s="57">
        <v>127</v>
      </c>
      <c r="H37" s="32"/>
      <c r="I37" s="57">
        <v>1120</v>
      </c>
    </row>
    <row r="38" spans="1:14" ht="11.25" customHeight="1" x14ac:dyDescent="0.2">
      <c r="A38" s="60" t="s">
        <v>77</v>
      </c>
      <c r="B38" s="29"/>
      <c r="C38" s="61">
        <v>6660</v>
      </c>
      <c r="D38" s="101"/>
      <c r="E38" s="61">
        <v>21000</v>
      </c>
      <c r="F38" s="101"/>
      <c r="G38" s="61">
        <v>5270</v>
      </c>
      <c r="H38" s="62"/>
      <c r="I38" s="61">
        <v>19100</v>
      </c>
    </row>
    <row r="39" spans="1:14" ht="11.25" customHeight="1" x14ac:dyDescent="0.2">
      <c r="A39" s="65" t="s">
        <v>103</v>
      </c>
      <c r="B39" s="66"/>
      <c r="C39" s="66"/>
      <c r="D39" s="102"/>
      <c r="E39" s="67"/>
      <c r="F39" s="114"/>
      <c r="G39" s="67"/>
      <c r="H39" s="67"/>
      <c r="I39" s="67"/>
    </row>
    <row r="40" spans="1:14" ht="11.25" customHeight="1" x14ac:dyDescent="0.2">
      <c r="A40" s="68" t="s">
        <v>84</v>
      </c>
      <c r="B40" s="66"/>
      <c r="C40" s="69">
        <v>5</v>
      </c>
      <c r="D40" s="156"/>
      <c r="E40" s="69">
        <v>82</v>
      </c>
      <c r="F40" s="157"/>
      <c r="G40" s="135" t="s">
        <v>102</v>
      </c>
      <c r="H40" s="86"/>
      <c r="I40" s="69" t="s">
        <v>102</v>
      </c>
    </row>
    <row r="41" spans="1:14" ht="11.25" customHeight="1" x14ac:dyDescent="0.2">
      <c r="A41" s="160" t="s">
        <v>132</v>
      </c>
      <c r="B41" s="66"/>
      <c r="C41" s="135" t="s">
        <v>102</v>
      </c>
      <c r="D41" s="86"/>
      <c r="E41" s="135" t="s">
        <v>102</v>
      </c>
      <c r="F41" s="157"/>
      <c r="G41" s="69">
        <v>11</v>
      </c>
      <c r="H41" s="86"/>
      <c r="I41" s="69">
        <v>183</v>
      </c>
    </row>
    <row r="42" spans="1:14" ht="11.25" customHeight="1" x14ac:dyDescent="0.2">
      <c r="A42" s="68" t="s">
        <v>97</v>
      </c>
      <c r="B42" s="66"/>
      <c r="C42" s="69">
        <v>4</v>
      </c>
      <c r="D42" s="156"/>
      <c r="E42" s="69">
        <v>95</v>
      </c>
      <c r="F42" s="157"/>
      <c r="G42" s="69">
        <v>3</v>
      </c>
      <c r="H42" s="38"/>
      <c r="I42" s="69">
        <v>114</v>
      </c>
    </row>
    <row r="43" spans="1:14" ht="11.25" customHeight="1" x14ac:dyDescent="0.2">
      <c r="A43" s="68" t="s">
        <v>88</v>
      </c>
      <c r="B43" s="66"/>
      <c r="C43" s="69">
        <v>26</v>
      </c>
      <c r="D43" s="156"/>
      <c r="E43" s="69">
        <v>457</v>
      </c>
      <c r="F43" s="157"/>
      <c r="G43" s="69">
        <v>1</v>
      </c>
      <c r="H43" s="38"/>
      <c r="I43" s="69">
        <v>40</v>
      </c>
    </row>
    <row r="44" spans="1:14" ht="11.25" customHeight="1" x14ac:dyDescent="0.2">
      <c r="A44" s="68" t="s">
        <v>91</v>
      </c>
      <c r="B44" s="66"/>
      <c r="C44" s="69">
        <v>3</v>
      </c>
      <c r="D44" s="156"/>
      <c r="E44" s="69">
        <v>130</v>
      </c>
      <c r="F44" s="157"/>
      <c r="G44" s="69">
        <v>4</v>
      </c>
      <c r="H44" s="38"/>
      <c r="I44" s="69">
        <v>152</v>
      </c>
    </row>
    <row r="45" spans="1:14" ht="11.25" customHeight="1" x14ac:dyDescent="0.2">
      <c r="A45" s="68" t="s">
        <v>100</v>
      </c>
      <c r="B45" s="66"/>
      <c r="C45" s="69">
        <v>4</v>
      </c>
      <c r="D45" s="156"/>
      <c r="E45" s="69">
        <v>20</v>
      </c>
      <c r="F45" s="157"/>
      <c r="G45" s="69" t="s">
        <v>102</v>
      </c>
      <c r="H45" s="86"/>
      <c r="I45" s="69" t="s">
        <v>102</v>
      </c>
    </row>
    <row r="46" spans="1:14" ht="11.25" customHeight="1" x14ac:dyDescent="0.2">
      <c r="A46" s="82" t="s">
        <v>93</v>
      </c>
      <c r="B46" s="66"/>
      <c r="C46" s="69">
        <v>4</v>
      </c>
      <c r="D46" s="156"/>
      <c r="E46" s="69">
        <v>66</v>
      </c>
      <c r="F46" s="157"/>
      <c r="G46" s="69">
        <v>10</v>
      </c>
      <c r="H46" s="86"/>
      <c r="I46" s="69">
        <v>314</v>
      </c>
    </row>
    <row r="47" spans="1:14" ht="11.25" customHeight="1" x14ac:dyDescent="0.2">
      <c r="A47" s="68" t="s">
        <v>94</v>
      </c>
      <c r="B47" s="66"/>
      <c r="C47" s="69">
        <v>1</v>
      </c>
      <c r="D47" s="158" t="s">
        <v>33</v>
      </c>
      <c r="E47" s="69">
        <v>58</v>
      </c>
      <c r="F47" s="156" t="s">
        <v>33</v>
      </c>
      <c r="G47" s="69">
        <v>1</v>
      </c>
      <c r="H47" s="71"/>
      <c r="I47" s="69">
        <v>94</v>
      </c>
    </row>
    <row r="48" spans="1:14" ht="11.25" customHeight="1" x14ac:dyDescent="0.2">
      <c r="A48" s="72" t="s">
        <v>77</v>
      </c>
      <c r="B48" s="66"/>
      <c r="C48" s="73">
        <f>SUM(C40:C47)+1</f>
        <v>48</v>
      </c>
      <c r="D48" s="156"/>
      <c r="E48" s="73">
        <f>SUM(E40:E47)-1</f>
        <v>907</v>
      </c>
      <c r="F48" s="159"/>
      <c r="G48" s="73">
        <f>SUM(G40:G47)</f>
        <v>30</v>
      </c>
      <c r="H48" s="74"/>
      <c r="I48" s="73">
        <f>SUM(I40:I47)+1</f>
        <v>898</v>
      </c>
    </row>
    <row r="49" spans="1:15" ht="11.25" customHeight="1" x14ac:dyDescent="0.2">
      <c r="A49" s="25" t="s">
        <v>104</v>
      </c>
      <c r="B49" s="29"/>
      <c r="C49" s="30"/>
      <c r="D49" s="98"/>
      <c r="E49" s="30"/>
      <c r="F49" s="111"/>
      <c r="G49" s="30"/>
      <c r="H49" s="31"/>
      <c r="I49" s="30"/>
      <c r="O49" s="56"/>
    </row>
    <row r="50" spans="1:15" ht="11.25" customHeight="1" x14ac:dyDescent="0.2">
      <c r="A50" s="26" t="s">
        <v>85</v>
      </c>
      <c r="B50" s="29"/>
      <c r="C50" s="46">
        <v>6910</v>
      </c>
      <c r="D50" s="96"/>
      <c r="E50" s="46">
        <v>8330</v>
      </c>
      <c r="F50" s="99" t="s">
        <v>33</v>
      </c>
      <c r="G50" s="46">
        <v>4680</v>
      </c>
      <c r="H50" s="48"/>
      <c r="I50" s="46">
        <v>5800</v>
      </c>
      <c r="O50" s="56"/>
    </row>
    <row r="51" spans="1:15" ht="11.25" customHeight="1" x14ac:dyDescent="0.2">
      <c r="A51" s="26" t="s">
        <v>86</v>
      </c>
      <c r="B51" s="29"/>
      <c r="C51" s="46">
        <v>275</v>
      </c>
      <c r="D51" s="96"/>
      <c r="E51" s="46">
        <v>539</v>
      </c>
      <c r="F51" s="106"/>
      <c r="G51" s="46">
        <v>239</v>
      </c>
      <c r="H51" s="48"/>
      <c r="I51" s="46">
        <v>580</v>
      </c>
    </row>
    <row r="52" spans="1:15" ht="11.25" customHeight="1" x14ac:dyDescent="0.2">
      <c r="A52" s="26" t="s">
        <v>105</v>
      </c>
      <c r="B52" s="49"/>
      <c r="C52" s="46">
        <v>274</v>
      </c>
      <c r="D52" s="96"/>
      <c r="E52" s="46">
        <v>305</v>
      </c>
      <c r="F52" s="110"/>
      <c r="G52" s="46">
        <v>252</v>
      </c>
      <c r="H52" s="48"/>
      <c r="I52" s="46">
        <v>277</v>
      </c>
      <c r="N52" s="56"/>
    </row>
    <row r="53" spans="1:15" ht="11.25" customHeight="1" x14ac:dyDescent="0.2">
      <c r="A53" s="26" t="s">
        <v>97</v>
      </c>
      <c r="B53" s="29"/>
      <c r="C53" s="46">
        <v>557</v>
      </c>
      <c r="D53" s="96"/>
      <c r="E53" s="46">
        <v>2090</v>
      </c>
      <c r="F53" s="106"/>
      <c r="G53" s="46">
        <v>562</v>
      </c>
      <c r="H53" s="48"/>
      <c r="I53" s="46">
        <v>2630</v>
      </c>
    </row>
    <row r="54" spans="1:15" ht="11.25" customHeight="1" x14ac:dyDescent="0.2">
      <c r="A54" s="26" t="s">
        <v>106</v>
      </c>
      <c r="B54" s="29"/>
      <c r="C54" s="46">
        <v>5</v>
      </c>
      <c r="D54" s="96"/>
      <c r="E54" s="46">
        <v>51</v>
      </c>
      <c r="F54" s="106"/>
      <c r="G54" s="46">
        <v>466</v>
      </c>
      <c r="H54" s="48"/>
      <c r="I54" s="46">
        <v>3300</v>
      </c>
    </row>
    <row r="55" spans="1:15" ht="11.25" customHeight="1" x14ac:dyDescent="0.2">
      <c r="A55" s="26" t="s">
        <v>91</v>
      </c>
      <c r="B55" s="29"/>
      <c r="C55" s="46">
        <v>15200</v>
      </c>
      <c r="D55" s="96"/>
      <c r="E55" s="46">
        <v>22000</v>
      </c>
      <c r="F55" s="106"/>
      <c r="G55" s="46">
        <v>12300</v>
      </c>
      <c r="H55" s="48"/>
      <c r="I55" s="46">
        <v>18300</v>
      </c>
    </row>
    <row r="56" spans="1:15" ht="11.25" customHeight="1" x14ac:dyDescent="0.2">
      <c r="A56" s="26" t="s">
        <v>107</v>
      </c>
      <c r="B56" s="29"/>
      <c r="C56" s="46">
        <v>162</v>
      </c>
      <c r="D56" s="96"/>
      <c r="E56" s="46">
        <v>198</v>
      </c>
      <c r="F56" s="106"/>
      <c r="G56" s="46">
        <v>19</v>
      </c>
      <c r="H56" s="75"/>
      <c r="I56" s="46">
        <v>92</v>
      </c>
    </row>
    <row r="57" spans="1:15" ht="11.25" customHeight="1" x14ac:dyDescent="0.2">
      <c r="A57" s="26" t="s">
        <v>93</v>
      </c>
      <c r="B57" s="29"/>
      <c r="C57" s="46">
        <v>42</v>
      </c>
      <c r="D57" s="96"/>
      <c r="E57" s="46">
        <v>310</v>
      </c>
      <c r="F57" s="106"/>
      <c r="G57" s="46">
        <v>46</v>
      </c>
      <c r="H57" s="48"/>
      <c r="I57" s="46">
        <v>221</v>
      </c>
    </row>
    <row r="58" spans="1:15" ht="11.25" customHeight="1" x14ac:dyDescent="0.2">
      <c r="A58" s="26" t="s">
        <v>94</v>
      </c>
      <c r="B58" s="29"/>
      <c r="C58" s="57">
        <v>666</v>
      </c>
      <c r="D58" s="103" t="s">
        <v>33</v>
      </c>
      <c r="E58" s="57">
        <v>2650</v>
      </c>
      <c r="F58" s="96" t="s">
        <v>33</v>
      </c>
      <c r="G58" s="57">
        <v>699</v>
      </c>
      <c r="H58" s="52"/>
      <c r="I58" s="57">
        <v>4130</v>
      </c>
    </row>
    <row r="59" spans="1:15" ht="11.25" customHeight="1" x14ac:dyDescent="0.2">
      <c r="A59" s="35" t="s">
        <v>77</v>
      </c>
      <c r="B59" s="52"/>
      <c r="C59" s="76">
        <v>24100</v>
      </c>
      <c r="D59" s="104"/>
      <c r="E59" s="76">
        <v>36500</v>
      </c>
      <c r="F59" s="117"/>
      <c r="G59" s="76">
        <v>19300</v>
      </c>
      <c r="H59" s="77"/>
      <c r="I59" s="76">
        <v>35400</v>
      </c>
    </row>
    <row r="60" spans="1:15" ht="11.25" customHeight="1" x14ac:dyDescent="0.2">
      <c r="A60" s="181" t="s">
        <v>108</v>
      </c>
      <c r="B60" s="181"/>
      <c r="C60" s="181"/>
      <c r="D60" s="181"/>
      <c r="E60" s="181"/>
      <c r="F60" s="181"/>
      <c r="G60" s="181"/>
      <c r="H60" s="181"/>
      <c r="I60" s="181"/>
    </row>
    <row r="61" spans="1:15" ht="22.5" customHeight="1" x14ac:dyDescent="0.2">
      <c r="A61" s="182" t="s">
        <v>79</v>
      </c>
      <c r="B61" s="182"/>
      <c r="C61" s="182"/>
      <c r="D61" s="182"/>
      <c r="E61" s="182"/>
      <c r="F61" s="182"/>
      <c r="G61" s="182"/>
      <c r="H61" s="182"/>
      <c r="I61" s="182"/>
    </row>
    <row r="62" spans="1:15" ht="11.25" customHeight="1" x14ac:dyDescent="0.2">
      <c r="A62" s="183" t="s">
        <v>109</v>
      </c>
      <c r="B62" s="183"/>
      <c r="C62" s="183"/>
      <c r="D62" s="183"/>
      <c r="E62" s="183"/>
      <c r="F62" s="183"/>
      <c r="G62" s="183"/>
      <c r="H62" s="183"/>
      <c r="I62" s="183"/>
    </row>
    <row r="63" spans="1:15" customFormat="1" ht="11.25" customHeight="1" x14ac:dyDescent="0.25">
      <c r="A63" s="184"/>
      <c r="B63" s="184"/>
      <c r="C63" s="184"/>
      <c r="D63" s="184"/>
      <c r="E63" s="184"/>
      <c r="F63" s="184"/>
      <c r="G63" s="184"/>
      <c r="H63" s="184"/>
      <c r="I63" s="184"/>
    </row>
    <row r="64" spans="1:15" ht="11.25" customHeight="1" x14ac:dyDescent="0.2">
      <c r="A64" s="185" t="s">
        <v>110</v>
      </c>
      <c r="B64" s="185"/>
      <c r="C64" s="185"/>
      <c r="D64" s="185"/>
      <c r="E64" s="185"/>
      <c r="F64" s="185"/>
      <c r="G64" s="185"/>
      <c r="H64" s="185"/>
      <c r="I64" s="185"/>
    </row>
    <row r="65" spans="1:9" ht="11.25" customHeight="1" x14ac:dyDescent="0.2">
      <c r="A65" s="78"/>
      <c r="B65" s="79"/>
      <c r="C65" s="80"/>
      <c r="D65" s="78"/>
      <c r="E65" s="80"/>
      <c r="F65" s="118"/>
      <c r="G65" s="80"/>
      <c r="H65" s="78"/>
      <c r="I65" s="80"/>
    </row>
    <row r="66" spans="1:9" ht="11.25" customHeight="1" x14ac:dyDescent="0.2">
      <c r="C66" s="48"/>
      <c r="E66" s="48"/>
      <c r="G66" s="48"/>
      <c r="I66" s="48"/>
    </row>
  </sheetData>
  <mergeCells count="11">
    <mergeCell ref="A1:I1"/>
    <mergeCell ref="A2:I2"/>
    <mergeCell ref="A3:I3"/>
    <mergeCell ref="A4:I4"/>
    <mergeCell ref="C5:E5"/>
    <mergeCell ref="G5:I5"/>
    <mergeCell ref="A60:I60"/>
    <mergeCell ref="A61:I61"/>
    <mergeCell ref="A62:I62"/>
    <mergeCell ref="A63:I63"/>
    <mergeCell ref="A64:I64"/>
  </mergeCells>
  <printOptions horizontalCentered="1"/>
  <pageMargins left="0.5" right="0.5" top="0.5" bottom="0.75" header="0.511811023622047" footer="0.511811023622047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7"/>
  <sheetViews>
    <sheetView zoomScaleNormal="100" workbookViewId="0">
      <selection activeCell="F24" sqref="F24"/>
    </sheetView>
  </sheetViews>
  <sheetFormatPr defaultColWidth="8.5703125" defaultRowHeight="11.25" customHeight="1" x14ac:dyDescent="0.2"/>
  <cols>
    <col min="1" max="1" width="16.85546875" style="36" customWidth="1"/>
    <col min="2" max="2" width="1.5703125" style="36" customWidth="1"/>
    <col min="3" max="3" width="9.42578125" style="36" customWidth="1"/>
    <col min="4" max="4" width="1.5703125" style="36" customWidth="1"/>
    <col min="5" max="5" width="8.5703125" style="36"/>
    <col min="6" max="6" width="1.5703125" style="36" customWidth="1"/>
    <col min="7" max="7" width="9.42578125" style="36" customWidth="1"/>
    <col min="8" max="8" width="1.5703125" style="36" customWidth="1"/>
    <col min="9" max="9" width="8.5703125" style="36"/>
    <col min="10" max="16384" width="8.5703125" style="38"/>
  </cols>
  <sheetData>
    <row r="1" spans="1:9" ht="11.25" customHeight="1" x14ac:dyDescent="0.2">
      <c r="A1" s="186" t="s">
        <v>111</v>
      </c>
      <c r="B1" s="186"/>
      <c r="C1" s="186"/>
      <c r="D1" s="186"/>
      <c r="E1" s="186"/>
      <c r="F1" s="186"/>
      <c r="G1" s="186"/>
      <c r="H1" s="186"/>
      <c r="I1" s="186"/>
    </row>
    <row r="2" spans="1:9" ht="11.25" customHeight="1" x14ac:dyDescent="0.2">
      <c r="A2" s="187" t="s">
        <v>130</v>
      </c>
      <c r="B2" s="187"/>
      <c r="C2" s="187"/>
      <c r="D2" s="187"/>
      <c r="E2" s="187"/>
      <c r="F2" s="187"/>
      <c r="G2" s="187"/>
      <c r="H2" s="187"/>
      <c r="I2" s="187"/>
    </row>
    <row r="3" spans="1:9" ht="11.25" customHeight="1" x14ac:dyDescent="0.2">
      <c r="A3" s="186" t="s">
        <v>131</v>
      </c>
      <c r="B3" s="186"/>
      <c r="C3" s="186"/>
      <c r="D3" s="186"/>
      <c r="E3" s="186"/>
      <c r="F3" s="186"/>
      <c r="G3" s="186"/>
      <c r="H3" s="186"/>
      <c r="I3" s="186"/>
    </row>
    <row r="4" spans="1:9" ht="11.25" customHeight="1" x14ac:dyDescent="0.2">
      <c r="A4" s="188"/>
      <c r="B4" s="188"/>
      <c r="C4" s="188"/>
      <c r="D4" s="188"/>
      <c r="E4" s="188"/>
      <c r="F4" s="188"/>
      <c r="G4" s="188"/>
      <c r="H4" s="188"/>
      <c r="I4" s="188"/>
    </row>
    <row r="5" spans="1:9" ht="11.25" customHeight="1" x14ac:dyDescent="0.2">
      <c r="A5" s="39"/>
      <c r="B5" s="45"/>
      <c r="C5" s="189" t="s">
        <v>26</v>
      </c>
      <c r="D5" s="189"/>
      <c r="E5" s="189"/>
      <c r="F5" s="27"/>
      <c r="G5" s="189" t="s">
        <v>27</v>
      </c>
      <c r="H5" s="189"/>
      <c r="I5" s="189"/>
    </row>
    <row r="6" spans="1:9" ht="11.25" customHeight="1" x14ac:dyDescent="0.2">
      <c r="A6" s="41"/>
      <c r="B6" s="29"/>
      <c r="C6" s="22" t="s">
        <v>72</v>
      </c>
      <c r="D6" s="23"/>
      <c r="E6" s="22" t="s">
        <v>29</v>
      </c>
      <c r="F6" s="28"/>
      <c r="G6" s="22" t="s">
        <v>72</v>
      </c>
      <c r="H6" s="23"/>
      <c r="I6" s="22" t="s">
        <v>29</v>
      </c>
    </row>
    <row r="7" spans="1:9" ht="11.25" customHeight="1" x14ac:dyDescent="0.2">
      <c r="A7" s="21" t="s">
        <v>82</v>
      </c>
      <c r="B7" s="52"/>
      <c r="C7" s="21" t="s">
        <v>30</v>
      </c>
      <c r="D7" s="24"/>
      <c r="E7" s="21" t="s">
        <v>31</v>
      </c>
      <c r="F7" s="24"/>
      <c r="G7" s="21" t="s">
        <v>30</v>
      </c>
      <c r="H7" s="24"/>
      <c r="I7" s="21" t="s">
        <v>31</v>
      </c>
    </row>
    <row r="8" spans="1:9" ht="11.25" customHeight="1" x14ac:dyDescent="0.2">
      <c r="A8" s="81" t="s">
        <v>112</v>
      </c>
      <c r="B8" s="45"/>
      <c r="C8" s="44"/>
      <c r="D8" s="45"/>
      <c r="E8" s="44"/>
      <c r="F8" s="45"/>
      <c r="G8" s="44"/>
      <c r="H8" s="45"/>
      <c r="I8" s="44"/>
    </row>
    <row r="9" spans="1:9" ht="11.25" customHeight="1" x14ac:dyDescent="0.2">
      <c r="A9" s="26" t="s">
        <v>96</v>
      </c>
      <c r="B9" s="29"/>
      <c r="C9" s="57"/>
      <c r="D9" s="29"/>
      <c r="E9" s="57"/>
      <c r="F9" s="29"/>
      <c r="G9" s="57"/>
      <c r="H9" s="29"/>
      <c r="I9" s="57"/>
    </row>
    <row r="10" spans="1:9" ht="11.25" customHeight="1" x14ac:dyDescent="0.2">
      <c r="A10" s="35" t="s">
        <v>113</v>
      </c>
      <c r="B10" s="49"/>
      <c r="C10" s="46">
        <v>491</v>
      </c>
      <c r="D10" s="109"/>
      <c r="E10" s="47">
        <v>528</v>
      </c>
      <c r="F10" s="110"/>
      <c r="G10" s="46">
        <v>1530</v>
      </c>
      <c r="H10" s="48"/>
      <c r="I10" s="47">
        <v>1360</v>
      </c>
    </row>
    <row r="11" spans="1:9" ht="11.25" customHeight="1" x14ac:dyDescent="0.2">
      <c r="A11" s="35" t="s">
        <v>85</v>
      </c>
      <c r="B11" s="29"/>
      <c r="C11" s="46">
        <v>982</v>
      </c>
      <c r="D11" s="109"/>
      <c r="E11" s="46">
        <v>768</v>
      </c>
      <c r="F11" s="106"/>
      <c r="G11" s="46">
        <v>1150</v>
      </c>
      <c r="H11" s="48"/>
      <c r="I11" s="46">
        <v>867</v>
      </c>
    </row>
    <row r="12" spans="1:9" ht="11.25" customHeight="1" x14ac:dyDescent="0.2">
      <c r="A12" s="35" t="s">
        <v>86</v>
      </c>
      <c r="B12" s="29"/>
      <c r="C12" s="46">
        <v>66600</v>
      </c>
      <c r="D12" s="109"/>
      <c r="E12" s="46">
        <v>42800</v>
      </c>
      <c r="F12" s="110"/>
      <c r="G12" s="46">
        <v>106000</v>
      </c>
      <c r="H12" s="48"/>
      <c r="I12" s="46">
        <v>66300</v>
      </c>
    </row>
    <row r="13" spans="1:9" ht="11.25" customHeight="1" x14ac:dyDescent="0.2">
      <c r="A13" s="35" t="s">
        <v>94</v>
      </c>
      <c r="B13" s="29"/>
      <c r="C13" s="46">
        <v>915</v>
      </c>
      <c r="D13" s="121"/>
      <c r="E13" s="46">
        <v>1040</v>
      </c>
      <c r="F13" s="110"/>
      <c r="G13" s="46">
        <v>2260</v>
      </c>
      <c r="H13" s="75"/>
      <c r="I13" s="46">
        <v>2120</v>
      </c>
    </row>
    <row r="14" spans="1:9" ht="11.25" customHeight="1" x14ac:dyDescent="0.2">
      <c r="A14" s="60" t="s">
        <v>77</v>
      </c>
      <c r="B14" s="29"/>
      <c r="C14" s="44">
        <v>68900</v>
      </c>
      <c r="D14" s="96"/>
      <c r="E14" s="44">
        <v>45200</v>
      </c>
      <c r="F14" s="125"/>
      <c r="G14" s="44">
        <v>111000</v>
      </c>
      <c r="H14" s="45"/>
      <c r="I14" s="44">
        <v>70700</v>
      </c>
    </row>
    <row r="15" spans="1:9" ht="11.25" customHeight="1" x14ac:dyDescent="0.2">
      <c r="A15" s="82" t="s">
        <v>99</v>
      </c>
      <c r="B15" s="29"/>
      <c r="C15" s="30"/>
      <c r="D15" s="122"/>
      <c r="E15" s="30"/>
      <c r="F15" s="111"/>
      <c r="G15" s="30"/>
      <c r="H15" s="31"/>
      <c r="I15" s="30"/>
    </row>
    <row r="16" spans="1:9" ht="11.25" customHeight="1" x14ac:dyDescent="0.2">
      <c r="A16" s="35" t="s">
        <v>114</v>
      </c>
      <c r="B16" s="29"/>
      <c r="C16" s="46">
        <v>5490</v>
      </c>
      <c r="D16" s="109"/>
      <c r="E16" s="46">
        <v>13900</v>
      </c>
      <c r="F16" s="110"/>
      <c r="G16" s="46">
        <v>8910</v>
      </c>
      <c r="H16" s="48"/>
      <c r="I16" s="46">
        <v>21300</v>
      </c>
    </row>
    <row r="17" spans="1:9" ht="11.25" customHeight="1" x14ac:dyDescent="0.2">
      <c r="A17" s="35" t="s">
        <v>113</v>
      </c>
      <c r="B17" s="29"/>
      <c r="C17" s="46">
        <v>966</v>
      </c>
      <c r="D17" s="109"/>
      <c r="E17" s="46">
        <v>951</v>
      </c>
      <c r="F17" s="110"/>
      <c r="G17" s="46">
        <v>2270</v>
      </c>
      <c r="H17" s="48"/>
      <c r="I17" s="46">
        <v>2070</v>
      </c>
    </row>
    <row r="18" spans="1:9" ht="11.25" customHeight="1" x14ac:dyDescent="0.2">
      <c r="A18" s="35" t="s">
        <v>84</v>
      </c>
      <c r="B18" s="29"/>
      <c r="C18" s="46">
        <v>11000</v>
      </c>
      <c r="D18" s="109"/>
      <c r="E18" s="46">
        <v>10500</v>
      </c>
      <c r="F18" s="110"/>
      <c r="G18" s="46">
        <v>6660</v>
      </c>
      <c r="H18" s="48"/>
      <c r="I18" s="46">
        <v>6380</v>
      </c>
    </row>
    <row r="19" spans="1:9" ht="11.25" customHeight="1" x14ac:dyDescent="0.2">
      <c r="A19" s="35" t="s">
        <v>85</v>
      </c>
      <c r="B19" s="29"/>
      <c r="C19" s="46">
        <v>14200</v>
      </c>
      <c r="D19" s="109"/>
      <c r="E19" s="46">
        <v>15800</v>
      </c>
      <c r="F19" s="110"/>
      <c r="G19" s="46">
        <v>14600</v>
      </c>
      <c r="H19" s="48"/>
      <c r="I19" s="46">
        <v>14600</v>
      </c>
    </row>
    <row r="20" spans="1:9" ht="11.25" customHeight="1" x14ac:dyDescent="0.2">
      <c r="A20" s="35" t="s">
        <v>86</v>
      </c>
      <c r="B20" s="29"/>
      <c r="C20" s="46">
        <v>10000</v>
      </c>
      <c r="D20" s="109"/>
      <c r="E20" s="46">
        <v>11100</v>
      </c>
      <c r="F20" s="110"/>
      <c r="G20" s="46">
        <v>8900</v>
      </c>
      <c r="H20" s="48"/>
      <c r="I20" s="46">
        <v>10600</v>
      </c>
    </row>
    <row r="21" spans="1:9" ht="11.25" customHeight="1" x14ac:dyDescent="0.2">
      <c r="A21" s="35" t="s">
        <v>115</v>
      </c>
      <c r="B21" s="29"/>
      <c r="C21" s="46">
        <v>1430</v>
      </c>
      <c r="D21" s="109"/>
      <c r="E21" s="46">
        <v>2680</v>
      </c>
      <c r="F21" s="110"/>
      <c r="G21" s="46">
        <v>1820</v>
      </c>
      <c r="H21" s="48"/>
      <c r="I21" s="46">
        <v>4150</v>
      </c>
    </row>
    <row r="22" spans="1:9" ht="11.25" customHeight="1" x14ac:dyDescent="0.2">
      <c r="A22" s="35" t="s">
        <v>97</v>
      </c>
      <c r="B22" s="29"/>
      <c r="C22" s="46">
        <v>3050</v>
      </c>
      <c r="D22" s="109"/>
      <c r="E22" s="46">
        <v>7180</v>
      </c>
      <c r="F22" s="110"/>
      <c r="G22" s="46">
        <v>1610</v>
      </c>
      <c r="H22" s="48"/>
      <c r="I22" s="46">
        <v>4880</v>
      </c>
    </row>
    <row r="23" spans="1:9" ht="11.25" customHeight="1" x14ac:dyDescent="0.2">
      <c r="A23" s="83" t="s">
        <v>116</v>
      </c>
      <c r="B23" s="29"/>
      <c r="C23" s="46">
        <v>1320</v>
      </c>
      <c r="D23" s="109"/>
      <c r="E23" s="46">
        <v>2100</v>
      </c>
      <c r="F23" s="110"/>
      <c r="G23" s="46">
        <v>1330</v>
      </c>
      <c r="H23" s="48"/>
      <c r="I23" s="46">
        <v>1930</v>
      </c>
    </row>
    <row r="24" spans="1:9" ht="11.25" customHeight="1" x14ac:dyDescent="0.2">
      <c r="A24" s="83" t="s">
        <v>117</v>
      </c>
      <c r="B24" s="29"/>
      <c r="C24" s="46">
        <v>1060</v>
      </c>
      <c r="D24" s="109"/>
      <c r="E24" s="86">
        <v>1690</v>
      </c>
      <c r="F24" s="99" t="s">
        <v>33</v>
      </c>
      <c r="G24" s="46">
        <v>729</v>
      </c>
      <c r="H24" s="48"/>
      <c r="I24" s="46">
        <v>1290</v>
      </c>
    </row>
    <row r="25" spans="1:9" ht="11.25" customHeight="1" x14ac:dyDescent="0.2">
      <c r="A25" s="83" t="s">
        <v>89</v>
      </c>
      <c r="B25" s="49"/>
      <c r="C25" s="46">
        <v>1130</v>
      </c>
      <c r="D25" s="109"/>
      <c r="E25" s="46">
        <v>2130</v>
      </c>
      <c r="F25" s="110"/>
      <c r="G25" s="46">
        <v>885</v>
      </c>
      <c r="H25" s="48"/>
      <c r="I25" s="46">
        <v>1680</v>
      </c>
    </row>
    <row r="26" spans="1:9" ht="11.25" customHeight="1" x14ac:dyDescent="0.2">
      <c r="A26" s="35" t="s">
        <v>94</v>
      </c>
      <c r="B26" s="29"/>
      <c r="C26" s="84">
        <v>1310</v>
      </c>
      <c r="D26" s="123"/>
      <c r="E26" s="84">
        <v>2350</v>
      </c>
      <c r="F26" s="110"/>
      <c r="G26" s="84">
        <v>2140</v>
      </c>
      <c r="H26" s="52"/>
      <c r="I26" s="84">
        <v>2870</v>
      </c>
    </row>
    <row r="27" spans="1:9" ht="11.25" customHeight="1" x14ac:dyDescent="0.2">
      <c r="A27" s="60" t="s">
        <v>77</v>
      </c>
      <c r="B27" s="29"/>
      <c r="C27" s="61">
        <v>51000</v>
      </c>
      <c r="D27" s="96"/>
      <c r="E27" s="61">
        <v>70300</v>
      </c>
      <c r="F27" s="125"/>
      <c r="G27" s="61">
        <v>49800</v>
      </c>
      <c r="H27" s="85"/>
      <c r="I27" s="61">
        <v>71700</v>
      </c>
    </row>
    <row r="28" spans="1:9" ht="11.25" customHeight="1" x14ac:dyDescent="0.2">
      <c r="A28" s="81" t="s">
        <v>118</v>
      </c>
      <c r="B28" s="29"/>
      <c r="C28" s="30"/>
      <c r="D28" s="122"/>
      <c r="E28" s="30"/>
      <c r="F28" s="111"/>
      <c r="G28" s="30"/>
      <c r="H28" s="31"/>
      <c r="I28" s="30"/>
    </row>
    <row r="29" spans="1:9" ht="11.25" customHeight="1" x14ac:dyDescent="0.2">
      <c r="A29" s="26" t="s">
        <v>96</v>
      </c>
      <c r="B29" s="29"/>
      <c r="C29" s="57"/>
      <c r="D29" s="124"/>
      <c r="E29" s="57"/>
      <c r="F29" s="106"/>
      <c r="G29" s="57"/>
      <c r="H29" s="29"/>
      <c r="I29" s="57"/>
    </row>
    <row r="30" spans="1:9" ht="11.25" customHeight="1" x14ac:dyDescent="0.2">
      <c r="A30" s="35" t="s">
        <v>86</v>
      </c>
      <c r="B30" s="29"/>
      <c r="C30" s="46">
        <v>83200</v>
      </c>
      <c r="D30" s="109"/>
      <c r="E30" s="46">
        <v>71800</v>
      </c>
      <c r="F30" s="106"/>
      <c r="G30" s="46">
        <v>81000</v>
      </c>
      <c r="H30" s="48"/>
      <c r="I30" s="46">
        <v>63400</v>
      </c>
    </row>
    <row r="31" spans="1:9" ht="11.25" customHeight="1" x14ac:dyDescent="0.2">
      <c r="A31" s="35" t="s">
        <v>119</v>
      </c>
      <c r="B31" s="29"/>
      <c r="C31" s="57">
        <v>1160</v>
      </c>
      <c r="D31" s="109"/>
      <c r="E31" s="57">
        <v>1740</v>
      </c>
      <c r="F31" s="106"/>
      <c r="G31" s="57">
        <v>2300</v>
      </c>
      <c r="H31" s="48"/>
      <c r="I31" s="57">
        <v>2600</v>
      </c>
    </row>
    <row r="32" spans="1:9" ht="11.25" customHeight="1" x14ac:dyDescent="0.2">
      <c r="A32" s="35" t="s">
        <v>94</v>
      </c>
      <c r="B32" s="29"/>
      <c r="C32" s="84">
        <v>474</v>
      </c>
      <c r="D32" s="124"/>
      <c r="E32" s="84">
        <v>3170</v>
      </c>
      <c r="F32" s="110"/>
      <c r="G32" s="84">
        <v>316</v>
      </c>
      <c r="H32" s="29"/>
      <c r="I32" s="84">
        <v>3620</v>
      </c>
    </row>
    <row r="33" spans="1:11" ht="11.25" customHeight="1" x14ac:dyDescent="0.2">
      <c r="A33" s="60" t="s">
        <v>77</v>
      </c>
      <c r="B33" s="29"/>
      <c r="C33" s="61">
        <v>84800</v>
      </c>
      <c r="D33" s="125"/>
      <c r="E33" s="61">
        <v>76700</v>
      </c>
      <c r="F33" s="131"/>
      <c r="G33" s="61">
        <v>83600</v>
      </c>
      <c r="H33" s="85"/>
      <c r="I33" s="61">
        <v>69600</v>
      </c>
    </row>
    <row r="34" spans="1:11" ht="11.25" customHeight="1" x14ac:dyDescent="0.2">
      <c r="A34" s="26" t="s">
        <v>120</v>
      </c>
      <c r="B34" s="29"/>
      <c r="C34" s="30"/>
      <c r="D34" s="122"/>
      <c r="E34" s="30"/>
      <c r="F34" s="111"/>
      <c r="G34" s="30"/>
      <c r="H34" s="31"/>
      <c r="I34" s="30"/>
    </row>
    <row r="35" spans="1:11" ht="11.25" customHeight="1" x14ac:dyDescent="0.2">
      <c r="A35" s="35" t="s">
        <v>84</v>
      </c>
      <c r="B35" s="29"/>
      <c r="C35" s="86">
        <v>2770</v>
      </c>
      <c r="D35" s="109"/>
      <c r="E35" s="86">
        <v>7510</v>
      </c>
      <c r="F35" s="106"/>
      <c r="G35" s="86">
        <v>4450</v>
      </c>
      <c r="H35" s="87"/>
      <c r="I35" s="86">
        <v>9110</v>
      </c>
    </row>
    <row r="36" spans="1:11" ht="11.25" customHeight="1" x14ac:dyDescent="0.2">
      <c r="A36" s="35" t="s">
        <v>85</v>
      </c>
      <c r="B36" s="29"/>
      <c r="C36" s="86">
        <v>3270</v>
      </c>
      <c r="D36" s="109"/>
      <c r="E36" s="86">
        <v>4450</v>
      </c>
      <c r="F36" s="110"/>
      <c r="G36" s="86">
        <v>1540</v>
      </c>
      <c r="H36" s="87"/>
      <c r="I36" s="86">
        <v>1900</v>
      </c>
    </row>
    <row r="37" spans="1:11" ht="11.25" customHeight="1" x14ac:dyDescent="0.2">
      <c r="A37" s="35" t="s">
        <v>86</v>
      </c>
      <c r="B37" s="29"/>
      <c r="C37" s="86">
        <v>18500</v>
      </c>
      <c r="D37" s="109"/>
      <c r="E37" s="86">
        <v>26200</v>
      </c>
      <c r="F37" s="96"/>
      <c r="G37" s="86">
        <v>18700</v>
      </c>
      <c r="H37" s="87"/>
      <c r="I37" s="86">
        <v>23500</v>
      </c>
    </row>
    <row r="38" spans="1:11" ht="11.25" customHeight="1" x14ac:dyDescent="0.2">
      <c r="A38" s="35" t="s">
        <v>89</v>
      </c>
      <c r="B38" s="29"/>
      <c r="C38" s="86">
        <v>867</v>
      </c>
      <c r="D38" s="109"/>
      <c r="E38" s="86">
        <v>7960</v>
      </c>
      <c r="F38" s="110"/>
      <c r="G38" s="86">
        <v>883</v>
      </c>
      <c r="H38" s="87"/>
      <c r="I38" s="86">
        <v>7640</v>
      </c>
    </row>
    <row r="39" spans="1:11" ht="11.25" customHeight="1" x14ac:dyDescent="0.2">
      <c r="A39" s="35" t="s">
        <v>91</v>
      </c>
      <c r="B39" s="49"/>
      <c r="C39" s="86">
        <v>467</v>
      </c>
      <c r="D39" s="109"/>
      <c r="E39" s="86">
        <v>1240</v>
      </c>
      <c r="F39" s="110"/>
      <c r="G39" s="86">
        <v>381</v>
      </c>
      <c r="H39" s="87"/>
      <c r="I39" s="86">
        <v>1040</v>
      </c>
    </row>
    <row r="40" spans="1:11" ht="11.25" customHeight="1" x14ac:dyDescent="0.2">
      <c r="A40" s="35" t="s">
        <v>98</v>
      </c>
      <c r="B40" s="29"/>
      <c r="C40" s="86">
        <v>2520</v>
      </c>
      <c r="D40" s="109"/>
      <c r="E40" s="86">
        <v>65200</v>
      </c>
      <c r="F40" s="96"/>
      <c r="G40" s="86">
        <v>2410</v>
      </c>
      <c r="H40" s="87"/>
      <c r="I40" s="86">
        <v>62800</v>
      </c>
    </row>
    <row r="41" spans="1:11" ht="10.5" customHeight="1" x14ac:dyDescent="0.2">
      <c r="A41" s="35" t="s">
        <v>94</v>
      </c>
      <c r="B41" s="29"/>
      <c r="C41" s="86">
        <v>401</v>
      </c>
      <c r="D41" s="120" t="s">
        <v>33</v>
      </c>
      <c r="E41" s="86">
        <v>12400</v>
      </c>
      <c r="F41" s="120"/>
      <c r="G41" s="86">
        <v>777</v>
      </c>
      <c r="H41" s="87"/>
      <c r="I41" s="86">
        <v>21600</v>
      </c>
      <c r="K41" s="63"/>
    </row>
    <row r="42" spans="1:11" ht="11.25" customHeight="1" x14ac:dyDescent="0.2">
      <c r="A42" s="60" t="s">
        <v>77</v>
      </c>
      <c r="B42" s="29"/>
      <c r="C42" s="61">
        <v>28800</v>
      </c>
      <c r="D42" s="96"/>
      <c r="E42" s="61">
        <v>125000</v>
      </c>
      <c r="F42" s="132"/>
      <c r="G42" s="61">
        <v>29200</v>
      </c>
      <c r="H42" s="85"/>
      <c r="I42" s="61">
        <v>128000</v>
      </c>
      <c r="K42" s="63"/>
    </row>
    <row r="43" spans="1:11" ht="11.25" customHeight="1" x14ac:dyDescent="0.2">
      <c r="A43" s="65" t="s">
        <v>103</v>
      </c>
      <c r="B43" s="66"/>
      <c r="C43" s="66"/>
      <c r="D43" s="114"/>
      <c r="E43" s="67"/>
      <c r="F43" s="114"/>
      <c r="G43" s="67"/>
      <c r="H43" s="67"/>
      <c r="I43" s="67"/>
      <c r="K43" s="63"/>
    </row>
    <row r="44" spans="1:11" ht="11.25" customHeight="1" x14ac:dyDescent="0.2">
      <c r="A44" s="68" t="s">
        <v>86</v>
      </c>
      <c r="B44" s="66"/>
      <c r="C44" s="69">
        <v>384</v>
      </c>
      <c r="D44" s="126"/>
      <c r="E44" s="69">
        <v>9800</v>
      </c>
      <c r="F44" s="115"/>
      <c r="G44" s="69">
        <v>701</v>
      </c>
      <c r="H44" s="88"/>
      <c r="I44" s="69">
        <v>15800</v>
      </c>
      <c r="K44" s="63"/>
    </row>
    <row r="45" spans="1:11" ht="11.25" customHeight="1" x14ac:dyDescent="0.2">
      <c r="A45" s="68" t="s">
        <v>97</v>
      </c>
      <c r="B45" s="66"/>
      <c r="C45" s="69">
        <v>142</v>
      </c>
      <c r="D45" s="127"/>
      <c r="E45" s="69">
        <v>4980</v>
      </c>
      <c r="F45" s="115"/>
      <c r="G45" s="69">
        <v>108</v>
      </c>
      <c r="H45" s="38"/>
      <c r="I45" s="69">
        <v>7000</v>
      </c>
      <c r="K45" s="63"/>
    </row>
    <row r="46" spans="1:11" ht="11.25" customHeight="1" x14ac:dyDescent="0.2">
      <c r="A46" s="68" t="s">
        <v>88</v>
      </c>
      <c r="B46" s="66"/>
      <c r="C46" s="69">
        <v>46</v>
      </c>
      <c r="D46" s="127"/>
      <c r="E46" s="69">
        <v>1120</v>
      </c>
      <c r="F46" s="115"/>
      <c r="G46" s="69">
        <v>18</v>
      </c>
      <c r="H46" s="38"/>
      <c r="I46" s="69">
        <v>459</v>
      </c>
      <c r="K46" s="63"/>
    </row>
    <row r="47" spans="1:11" ht="11.25" customHeight="1" x14ac:dyDescent="0.2">
      <c r="A47" s="26" t="s">
        <v>90</v>
      </c>
      <c r="B47" s="66"/>
      <c r="C47" s="69">
        <v>17</v>
      </c>
      <c r="D47" s="127"/>
      <c r="E47" s="69">
        <v>153</v>
      </c>
      <c r="F47" s="115"/>
      <c r="G47" s="69">
        <v>25</v>
      </c>
      <c r="H47" s="38"/>
      <c r="I47" s="69">
        <v>239</v>
      </c>
      <c r="K47" s="63"/>
    </row>
    <row r="48" spans="1:11" ht="11.25" customHeight="1" x14ac:dyDescent="0.2">
      <c r="A48" s="68" t="s">
        <v>94</v>
      </c>
      <c r="B48" s="66"/>
      <c r="C48" s="69">
        <v>6</v>
      </c>
      <c r="D48" s="120" t="s">
        <v>33</v>
      </c>
      <c r="E48" s="69">
        <v>76</v>
      </c>
      <c r="F48" s="120" t="s">
        <v>33</v>
      </c>
      <c r="G48" s="69">
        <v>8</v>
      </c>
      <c r="H48" s="70"/>
      <c r="I48" s="69">
        <v>134</v>
      </c>
      <c r="K48" s="63"/>
    </row>
    <row r="49" spans="1:9" ht="11.25" customHeight="1" x14ac:dyDescent="0.2">
      <c r="A49" s="72" t="s">
        <v>77</v>
      </c>
      <c r="B49" s="66"/>
      <c r="C49" s="73">
        <v>594</v>
      </c>
      <c r="D49" s="115"/>
      <c r="E49" s="73">
        <v>16100</v>
      </c>
      <c r="F49" s="116"/>
      <c r="G49" s="73">
        <v>861</v>
      </c>
      <c r="H49" s="74"/>
      <c r="I49" s="73">
        <v>23700</v>
      </c>
    </row>
    <row r="50" spans="1:9" ht="11.25" customHeight="1" x14ac:dyDescent="0.2">
      <c r="A50" s="25" t="s">
        <v>121</v>
      </c>
      <c r="B50" s="29"/>
      <c r="C50" s="30"/>
      <c r="D50" s="122"/>
      <c r="E50" s="30"/>
      <c r="F50" s="111"/>
      <c r="G50" s="30"/>
      <c r="H50" s="31"/>
      <c r="I50" s="30"/>
    </row>
    <row r="51" spans="1:9" ht="11.25" customHeight="1" x14ac:dyDescent="0.2">
      <c r="A51" s="26" t="s">
        <v>85</v>
      </c>
      <c r="B51" s="29"/>
      <c r="C51" s="46">
        <v>9560</v>
      </c>
      <c r="D51" s="109"/>
      <c r="E51" s="46">
        <v>11300</v>
      </c>
      <c r="F51" s="106"/>
      <c r="G51" s="46">
        <v>7350</v>
      </c>
      <c r="H51" s="48"/>
      <c r="I51" s="46">
        <v>8480</v>
      </c>
    </row>
    <row r="52" spans="1:9" ht="11.25" customHeight="1" x14ac:dyDescent="0.2">
      <c r="A52" s="26" t="s">
        <v>86</v>
      </c>
      <c r="B52" s="29"/>
      <c r="C52" s="46">
        <v>909</v>
      </c>
      <c r="D52" s="109"/>
      <c r="E52" s="46">
        <v>1890</v>
      </c>
      <c r="F52" s="110"/>
      <c r="G52" s="46">
        <v>1170</v>
      </c>
      <c r="H52" s="48"/>
      <c r="I52" s="46">
        <v>1680</v>
      </c>
    </row>
    <row r="53" spans="1:9" ht="11.25" customHeight="1" x14ac:dyDescent="0.2">
      <c r="A53" s="50" t="s">
        <v>97</v>
      </c>
      <c r="B53" s="51"/>
      <c r="C53" s="46">
        <v>677</v>
      </c>
      <c r="D53" s="109"/>
      <c r="E53" s="46">
        <v>4390</v>
      </c>
      <c r="F53" s="110"/>
      <c r="G53" s="46">
        <v>1190</v>
      </c>
      <c r="H53" s="48"/>
      <c r="I53" s="46">
        <v>6240</v>
      </c>
    </row>
    <row r="54" spans="1:9" ht="11.25" customHeight="1" x14ac:dyDescent="0.2">
      <c r="A54" s="50" t="s">
        <v>89</v>
      </c>
      <c r="B54" s="51"/>
      <c r="C54" s="89">
        <v>1680</v>
      </c>
      <c r="D54" s="128"/>
      <c r="E54" s="89">
        <v>6040</v>
      </c>
      <c r="F54" s="110"/>
      <c r="G54" s="89">
        <v>1490</v>
      </c>
      <c r="H54" s="90"/>
      <c r="I54" s="89">
        <v>4890</v>
      </c>
    </row>
    <row r="55" spans="1:9" ht="11.25" customHeight="1" x14ac:dyDescent="0.2">
      <c r="A55" s="50" t="s">
        <v>119</v>
      </c>
      <c r="B55" s="51"/>
      <c r="C55" s="89">
        <v>1590</v>
      </c>
      <c r="D55" s="128"/>
      <c r="E55" s="89">
        <v>2670</v>
      </c>
      <c r="F55" s="133"/>
      <c r="G55" s="89">
        <v>959</v>
      </c>
      <c r="H55" s="90"/>
      <c r="I55" s="89">
        <v>1160</v>
      </c>
    </row>
    <row r="56" spans="1:9" ht="11.25" customHeight="1" x14ac:dyDescent="0.2">
      <c r="A56" s="50" t="s">
        <v>122</v>
      </c>
      <c r="B56" s="51"/>
      <c r="C56" s="46">
        <v>1770</v>
      </c>
      <c r="D56" s="129"/>
      <c r="E56" s="46">
        <v>3940</v>
      </c>
      <c r="F56" s="110"/>
      <c r="G56" s="46">
        <v>2300</v>
      </c>
      <c r="H56" s="75"/>
      <c r="I56" s="46">
        <v>4730</v>
      </c>
    </row>
    <row r="57" spans="1:9" ht="11.25" customHeight="1" x14ac:dyDescent="0.2">
      <c r="A57" s="50" t="s">
        <v>123</v>
      </c>
      <c r="B57" s="51"/>
      <c r="C57" s="46">
        <v>692</v>
      </c>
      <c r="D57" s="129"/>
      <c r="E57" s="46">
        <v>644</v>
      </c>
      <c r="F57" s="106"/>
      <c r="G57" s="46">
        <v>939</v>
      </c>
      <c r="H57" s="75"/>
      <c r="I57" s="46">
        <v>803</v>
      </c>
    </row>
    <row r="58" spans="1:9" ht="11.25" customHeight="1" x14ac:dyDescent="0.2">
      <c r="A58" s="50" t="s">
        <v>94</v>
      </c>
      <c r="B58" s="51"/>
      <c r="C58" s="46">
        <v>912</v>
      </c>
      <c r="D58" s="120" t="s">
        <v>33</v>
      </c>
      <c r="E58" s="46">
        <v>1990</v>
      </c>
      <c r="F58" s="120" t="s">
        <v>33</v>
      </c>
      <c r="G58" s="46">
        <v>1490</v>
      </c>
      <c r="H58" s="75"/>
      <c r="I58" s="46">
        <v>4210</v>
      </c>
    </row>
    <row r="59" spans="1:9" ht="11.25" customHeight="1" x14ac:dyDescent="0.2">
      <c r="A59" s="83" t="s">
        <v>77</v>
      </c>
      <c r="B59" s="91"/>
      <c r="C59" s="92">
        <v>17800</v>
      </c>
      <c r="D59" s="130"/>
      <c r="E59" s="92">
        <v>32900</v>
      </c>
      <c r="F59" s="130"/>
      <c r="G59" s="92">
        <v>16900</v>
      </c>
      <c r="H59" s="93"/>
      <c r="I59" s="92">
        <v>32200</v>
      </c>
    </row>
    <row r="60" spans="1:9" ht="11.25" customHeight="1" x14ac:dyDescent="0.2">
      <c r="A60" s="181" t="s">
        <v>35</v>
      </c>
      <c r="B60" s="181"/>
      <c r="C60" s="181"/>
      <c r="D60" s="181"/>
      <c r="E60" s="181"/>
      <c r="F60" s="181"/>
      <c r="G60" s="181"/>
      <c r="H60" s="181"/>
      <c r="I60" s="181"/>
    </row>
    <row r="61" spans="1:9" ht="22.5" customHeight="1" x14ac:dyDescent="0.2">
      <c r="A61" s="182" t="s">
        <v>79</v>
      </c>
      <c r="B61" s="182"/>
      <c r="C61" s="182"/>
      <c r="D61" s="182"/>
      <c r="E61" s="182"/>
      <c r="F61" s="182"/>
      <c r="G61" s="182"/>
      <c r="H61" s="182"/>
      <c r="I61" s="182"/>
    </row>
    <row r="62" spans="1:9" ht="11.25" customHeight="1" x14ac:dyDescent="0.2">
      <c r="A62" s="183" t="s">
        <v>124</v>
      </c>
      <c r="B62" s="183"/>
      <c r="C62" s="183"/>
      <c r="D62" s="183"/>
      <c r="E62" s="183"/>
      <c r="F62" s="183"/>
      <c r="G62" s="183"/>
      <c r="H62" s="183"/>
      <c r="I62" s="183"/>
    </row>
    <row r="63" spans="1:9" ht="11.25" customHeight="1" x14ac:dyDescent="0.2">
      <c r="A63" s="190"/>
      <c r="B63" s="190"/>
      <c r="C63" s="190"/>
      <c r="D63" s="190"/>
      <c r="E63" s="190"/>
      <c r="F63" s="190"/>
      <c r="G63" s="190"/>
      <c r="H63" s="190"/>
      <c r="I63" s="190"/>
    </row>
    <row r="64" spans="1:9" ht="11.25" customHeight="1" x14ac:dyDescent="0.2">
      <c r="A64" s="185" t="s">
        <v>110</v>
      </c>
      <c r="B64" s="185"/>
      <c r="C64" s="185"/>
      <c r="D64" s="185"/>
      <c r="E64" s="185"/>
      <c r="F64" s="185"/>
      <c r="G64" s="185"/>
      <c r="H64" s="185"/>
      <c r="I64" s="185"/>
    </row>
    <row r="65" spans="1:9" ht="11.25" customHeight="1" x14ac:dyDescent="0.2">
      <c r="A65" s="94"/>
      <c r="B65" s="94"/>
      <c r="C65" s="94"/>
      <c r="D65" s="94"/>
      <c r="E65" s="94"/>
      <c r="F65" s="94"/>
      <c r="G65" s="94"/>
      <c r="H65" s="94"/>
      <c r="I65" s="94"/>
    </row>
    <row r="67" spans="1:9" ht="11.25" customHeight="1" x14ac:dyDescent="0.2">
      <c r="C67" s="48"/>
      <c r="E67" s="48"/>
      <c r="G67" s="48"/>
      <c r="I67" s="48"/>
    </row>
  </sheetData>
  <mergeCells count="11">
    <mergeCell ref="A1:I1"/>
    <mergeCell ref="A2:I2"/>
    <mergeCell ref="A3:I3"/>
    <mergeCell ref="A4:I4"/>
    <mergeCell ref="C5:E5"/>
    <mergeCell ref="G5:I5"/>
    <mergeCell ref="A60:I60"/>
    <mergeCell ref="A61:I61"/>
    <mergeCell ref="A62:I62"/>
    <mergeCell ref="A63:I63"/>
    <mergeCell ref="A64:I64"/>
  </mergeCells>
  <printOptions horizontalCentered="1"/>
  <pageMargins left="0.5" right="0.5" top="0.5" bottom="0.75" header="0.511811023622047" footer="0.511811023622047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ate_x0020_and_x0020_Time xmlns="d925d976-9e2a-4bab-ad6d-d3ef45ec2550" xsi:nil="true"/>
    <_ip_UnifiedCompliancePolicyProperties xmlns="http://schemas.microsoft.com/sharepoint/v3" xsi:nil="true"/>
    <lcf76f155ced4ddcb4097134ff3c332f xmlns="d925d976-9e2a-4bab-ad6d-d3ef45ec2550">
      <Terms xmlns="http://schemas.microsoft.com/office/infopath/2007/PartnerControls"/>
    </lcf76f155ced4ddcb4097134ff3c332f>
    <TaxCatchAll xmlns="31062a0d-ede8-4112-b4bb-00a9c1bc8e1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0AE6DDCCE4F64AB96B54634ACF1B32" ma:contentTypeVersion="20" ma:contentTypeDescription="Create a new document." ma:contentTypeScope="" ma:versionID="ec3080a5bb2d5a3d4860600e895abb70">
  <xsd:schema xmlns:xsd="http://www.w3.org/2001/XMLSchema" xmlns:xs="http://www.w3.org/2001/XMLSchema" xmlns:p="http://schemas.microsoft.com/office/2006/metadata/properties" xmlns:ns1="http://schemas.microsoft.com/sharepoint/v3" xmlns:ns2="d925d976-9e2a-4bab-ad6d-d3ef45ec2550" xmlns:ns3="08020ff4-f632-4952-8504-a4a18e274e6c" xmlns:ns4="31062a0d-ede8-4112-b4bb-00a9c1bc8e16" targetNamespace="http://schemas.microsoft.com/office/2006/metadata/properties" ma:root="true" ma:fieldsID="8d0b0548c58e425a5419fb4e5a77f19b" ns1:_="" ns2:_="" ns3:_="" ns4:_="">
    <xsd:import namespace="http://schemas.microsoft.com/sharepoint/v3"/>
    <xsd:import namespace="d925d976-9e2a-4bab-ad6d-d3ef45ec2550"/>
    <xsd:import namespace="08020ff4-f632-4952-8504-a4a18e274e6c"/>
    <xsd:import namespace="31062a0d-ede8-4112-b4bb-00a9c1bc8e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e_x0020_and_x0020_Time" minOccurs="0"/>
                <xsd:element ref="ns2:MediaServiceOCR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d976-9e2a-4bab-ad6d-d3ef45ec25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Date_x0020_and_x0020_Time" ma:index="15" nillable="true" ma:displayName="Date and Time" ma:format="DateTime" ma:internalName="Date_x0020_and_x0020_Time">
      <xsd:simpleType>
        <xsd:restriction base="dms:DateTim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20ff4-f632-4952-8504-a4a18e274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62a0d-ede8-4112-b4bb-00a9c1bc8e1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5462c4f-e196-468f-8ddd-ac3b3426e5e8}" ma:internalName="TaxCatchAll" ma:showField="CatchAllData" ma:web="d36856fe-d4a9-4f0b-87a7-8fa063632c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E61CAF-4033-4114-82EA-92D7AB4CD9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142090-EC7F-4870-9AF3-8D7CB03903C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925d976-9e2a-4bab-ad6d-d3ef45ec2550"/>
    <ds:schemaRef ds:uri="31062a0d-ede8-4112-b4bb-00a9c1bc8e16"/>
  </ds:schemaRefs>
</ds:datastoreItem>
</file>

<file path=customXml/itemProps3.xml><?xml version="1.0" encoding="utf-8"?>
<ds:datastoreItem xmlns:ds="http://schemas.openxmlformats.org/officeDocument/2006/customXml" ds:itemID="{E5EDEF55-FD53-43AB-B39F-C9405484B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25d976-9e2a-4bab-ad6d-d3ef45ec2550"/>
    <ds:schemaRef ds:uri="08020ff4-f632-4952-8504-a4a18e274e6c"/>
    <ds:schemaRef ds:uri="31062a0d-ede8-4112-b4bb-00a9c1bc8e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693b5ba-4b18-4d7b-9341-f32f400a5494}" enabled="0" method="" siteId="{0693b5ba-4b18-4d7b-9341-f32f400a54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Note</vt:lpstr>
      <vt:lpstr>T1 </vt:lpstr>
      <vt:lpstr>T2</vt:lpstr>
      <vt:lpstr>T3</vt:lpstr>
      <vt:lpstr>T4</vt:lpstr>
      <vt:lpstr>T5</vt:lpstr>
      <vt:lpstr>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Abrasives in 2024</dc:title>
  <dc:subject>USGS Minerals Yearbook</dc:subject>
  <dc:creator>USGS Minerals Information Center</dc:creator>
  <cp:keywords>Abrasives statistics</cp:keywords>
  <dc:description/>
  <cp:lastModifiedBy>Hakim, Samir</cp:lastModifiedBy>
  <cp:lastPrinted>2025-06-16T17:13:37Z</cp:lastPrinted>
  <dcterms:created xsi:type="dcterms:W3CDTF">2021-06-17T16:15:03Z</dcterms:created>
  <dcterms:modified xsi:type="dcterms:W3CDTF">2025-08-06T13:51:11Z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</Properties>
</file>